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ocuments TMK\DOCUMENTS EN FRANÇAIS\BON DE COMMANDE PERSO\"/>
    </mc:Choice>
  </mc:AlternateContent>
  <bookViews>
    <workbookView xWindow="0" yWindow="0" windowWidth="19890" windowHeight="8070"/>
  </bookViews>
  <sheets>
    <sheet name="Feuil1" sheetId="1" r:id="rId1"/>
  </sheets>
  <definedNames>
    <definedName name="_xlnm.Print_Titles" localSheetId="0">Feuil1!$14:$15</definedName>
    <definedName name="LP_378">Feuil1!$A$1</definedName>
    <definedName name="MAG_1_0">Feuil1!$G$73</definedName>
    <definedName name="MAG_12_0">Feuil1!$G$112</definedName>
    <definedName name="MAG_124_0">Feuil1!$G$94</definedName>
    <definedName name="MAG_125_0">Feuil1!$G$129</definedName>
    <definedName name="MAG_126_0">Feuil1!$G$151</definedName>
    <definedName name="MAG_13_0">Feuil1!$G$113</definedName>
    <definedName name="MAG_135_0">Feuil1!$G$49</definedName>
    <definedName name="MAG_14_0">Feuil1!$G$114</definedName>
    <definedName name="MAG_146_0">Feuil1!$G$36</definedName>
    <definedName name="MAG_152_0">Feuil1!$G$30</definedName>
    <definedName name="MAG_16_0">Feuil1!$G$38</definedName>
    <definedName name="MAG_160_0">Feuil1!$G$135</definedName>
    <definedName name="MAG_161_0">Feuil1!$G$123</definedName>
    <definedName name="MAG_162_0">Feuil1!$G$166</definedName>
    <definedName name="MAG_175_0">Feuil1!$G$40</definedName>
    <definedName name="MAG_181_0">Feuil1!$G$75</definedName>
    <definedName name="MAG_216_0">Feuil1!$G$26</definedName>
    <definedName name="MAG_22_0">Feuil1!$G$116</definedName>
    <definedName name="MAG_220_0">Feuil1!$G$91</definedName>
    <definedName name="MAG_222_0">Feuil1!$G$130</definedName>
    <definedName name="MAG_223_0">Feuil1!$G$132</definedName>
    <definedName name="MAG_227_0">Feuil1!$G$59</definedName>
    <definedName name="MAG_231_0">Feuil1!$G$71</definedName>
    <definedName name="MAG_238_0">Feuil1!$G$120</definedName>
    <definedName name="MAG_239_0">Feuil1!$G$57</definedName>
    <definedName name="MAG_241_0">Feuil1!$G$63</definedName>
    <definedName name="MAG_25_0">Feuil1!$G$115</definedName>
    <definedName name="MAG_254_0">Feuil1!$G$155</definedName>
    <definedName name="MAG_258_0">Feuil1!$G$24</definedName>
    <definedName name="MAG_259_0">Feuil1!$G$82</definedName>
    <definedName name="MAG_260_0">Feuil1!$G$86</definedName>
    <definedName name="MAG_261_0">Feuil1!$G$89</definedName>
    <definedName name="MAG_262_0">Feuil1!$G$48</definedName>
    <definedName name="MAG_263_0">Feuil1!$G$93</definedName>
    <definedName name="MAG_264_0">Feuil1!$G$96</definedName>
    <definedName name="MAG_269_0">Feuil1!$G$27</definedName>
    <definedName name="MAG_271_0">Feuil1!$G$167</definedName>
    <definedName name="MAG_28_0">Feuil1!$G$117</definedName>
    <definedName name="MAG_283_0">Feuil1!$G$62</definedName>
    <definedName name="MAG_286_0">Feuil1!$G$51</definedName>
    <definedName name="MAG_303_0">Feuil1!$G$164</definedName>
    <definedName name="MAG_304_0">Feuil1!$G$126</definedName>
    <definedName name="MAG_307_0">Feuil1!$G$141</definedName>
    <definedName name="MAG_34_0">Feuil1!$G$87</definedName>
    <definedName name="MAG_340_0">Feuil1!$G$32</definedName>
    <definedName name="MAG_346_0">Feuil1!$G$97</definedName>
    <definedName name="MAG_36_0">Feuil1!$G$45</definedName>
    <definedName name="MAG_367_0">Feuil1!$G$17</definedName>
    <definedName name="MAG_368_0">Feuil1!$G$52</definedName>
    <definedName name="MAG_380_0">Feuil1!$G$158</definedName>
    <definedName name="MAG_381_0">Feuil1!$G$144</definedName>
    <definedName name="MAG_382_0">Feuil1!$G$145</definedName>
    <definedName name="MAG_389_0">Feuil1!$G$146</definedName>
    <definedName name="MAG_391_0">Feuil1!$G$148</definedName>
    <definedName name="MAG_392_0">Feuil1!$G$161</definedName>
    <definedName name="MAG_393_0">Feuil1!$G$124</definedName>
    <definedName name="MAG_394_0">Feuil1!$G$150</definedName>
    <definedName name="MAG_395_0">Feuil1!$G$125</definedName>
    <definedName name="MAG_396_0">Feuil1!$G$138</definedName>
    <definedName name="MAG_397_0">Feuil1!$G$154</definedName>
    <definedName name="MAG_398_0">Feuil1!$G$165</definedName>
    <definedName name="MAG_400_0">Feuil1!$G$131</definedName>
    <definedName name="MAG_403_0">Feuil1!$G$127</definedName>
    <definedName name="MAG_41_0">Feuil1!$G$70</definedName>
    <definedName name="MAG_42_0">Feuil1!$G$44</definedName>
    <definedName name="MAG_422_0">Feuil1!$G$72</definedName>
    <definedName name="MAG_43_0">Feuil1!$G$153</definedName>
    <definedName name="MAG_44_0">Feuil1!$G$137</definedName>
    <definedName name="MAG_445_0">Feuil1!$G$67</definedName>
    <definedName name="MAG_449_0">Feuil1!$G$118</definedName>
    <definedName name="MAG_45_0">Feuil1!$G$31</definedName>
    <definedName name="MAG_450_0">Feuil1!$G$64</definedName>
    <definedName name="MAG_451_0">Feuil1!$G$160</definedName>
    <definedName name="MAG_457_0">Feuil1!$G$18</definedName>
    <definedName name="MAG_458_0">Feuil1!$G$152</definedName>
    <definedName name="MAG_47_0">Feuil1!$G$74</definedName>
    <definedName name="MAG_472_0">Feuil1!$G$147</definedName>
    <definedName name="MAG_476_0">Feuil1!$G$102</definedName>
    <definedName name="MAG_5_0">Feuil1!$G$101</definedName>
    <definedName name="MAG_506_0">Feuil1!$G$106</definedName>
    <definedName name="MAG_510_0">Feuil1!$G$119</definedName>
    <definedName name="MAG_53_0">Feuil1!$G$103</definedName>
    <definedName name="MAG_531_0">Feuil1!$G$78</definedName>
    <definedName name="MAG_535_0">Feuil1!$G$90</definedName>
    <definedName name="MAG_54_0">Feuil1!$G$88</definedName>
    <definedName name="MAG_544_0">Feuil1!$G$159</definedName>
    <definedName name="MAG_550_0">Feuil1!$G$107</definedName>
    <definedName name="MAG_556_0">Feuil1!$G$128</definedName>
    <definedName name="MAG_558_0">Feuil1!$G$162</definedName>
    <definedName name="MAG_559_0">Feuil1!$G$163</definedName>
    <definedName name="MAG_56_0">Feuil1!$G$139</definedName>
    <definedName name="MAG_562_0">Feuil1!$G$46</definedName>
    <definedName name="MAG_575_0">Feuil1!$G$69</definedName>
    <definedName name="MAG_58_0">Feuil1!$G$92</definedName>
    <definedName name="MAG_580_0">Feuil1!$G$47</definedName>
    <definedName name="MAG_587_0">Feuil1!$G$85</definedName>
    <definedName name="MAG_59_0">Feuil1!$G$21</definedName>
    <definedName name="MAG_601_0">Feuil1!$G$28</definedName>
    <definedName name="MAG_607_0">Feuil1!$G$81</definedName>
    <definedName name="MAG_608_0">Feuil1!$G$84</definedName>
    <definedName name="MAG_609_0">Feuil1!$G$136</definedName>
    <definedName name="MAG_610_0">Feuil1!$G$140</definedName>
    <definedName name="MAG_613_0">Feuil1!$G$41</definedName>
    <definedName name="MAG_616_0">Feuil1!$G$55</definedName>
    <definedName name="MAG_632_0">Feuil1!$G$35</definedName>
    <definedName name="MAG_633_0">Feuil1!$G$68</definedName>
    <definedName name="MAG_637_0">Feuil1!$G$105</definedName>
    <definedName name="MAG_64_0">Feuil1!$G$56</definedName>
    <definedName name="MAG_648_0">Feuil1!$G$29</definedName>
    <definedName name="MAG_649_0">Feuil1!$G$37</definedName>
    <definedName name="MAG_650_0">Feuil1!$G$39</definedName>
    <definedName name="MAG_658_0">Feuil1!$G$58</definedName>
    <definedName name="MAG_66_0">Feuil1!$G$95</definedName>
    <definedName name="MAG_660_0">Feuil1!$G$149</definedName>
    <definedName name="MAG_7_0">Feuil1!$G$83</definedName>
    <definedName name="MAG_72_0">Feuil1!$G$50</definedName>
    <definedName name="MAG_73_0">Feuil1!$G$98</definedName>
    <definedName name="MAG_76_0">Feuil1!$G$104</definedName>
    <definedName name="MAG_8_0">Feuil1!$G$25</definedName>
    <definedName name="MAG_81_0">Feuil1!$G$108</definedName>
    <definedName name="MAG_9_0">Feuil1!$G$111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1" l="1"/>
  <c r="H166" i="1"/>
  <c r="H165" i="1"/>
  <c r="H164" i="1"/>
  <c r="H163" i="1"/>
  <c r="H162" i="1"/>
  <c r="H161" i="1"/>
  <c r="H160" i="1"/>
  <c r="H159" i="1"/>
  <c r="H158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1" i="1"/>
  <c r="H140" i="1"/>
  <c r="H139" i="1"/>
  <c r="H138" i="1"/>
  <c r="H137" i="1"/>
  <c r="H136" i="1"/>
  <c r="H135" i="1"/>
  <c r="H132" i="1"/>
  <c r="H131" i="1"/>
  <c r="H130" i="1"/>
  <c r="H129" i="1"/>
  <c r="H128" i="1"/>
  <c r="H127" i="1"/>
  <c r="H126" i="1"/>
  <c r="H125" i="1"/>
  <c r="H124" i="1"/>
  <c r="H123" i="1"/>
  <c r="H120" i="1"/>
  <c r="H119" i="1"/>
  <c r="H118" i="1"/>
  <c r="H117" i="1"/>
  <c r="H116" i="1"/>
  <c r="H115" i="1"/>
  <c r="H114" i="1"/>
  <c r="H113" i="1"/>
  <c r="H112" i="1"/>
  <c r="H111" i="1"/>
  <c r="H108" i="1"/>
  <c r="H107" i="1"/>
  <c r="H106" i="1"/>
  <c r="H105" i="1"/>
  <c r="H104" i="1"/>
  <c r="H103" i="1"/>
  <c r="H102" i="1"/>
  <c r="H101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78" i="1"/>
  <c r="H75" i="1"/>
  <c r="H74" i="1"/>
  <c r="H73" i="1"/>
  <c r="H72" i="1"/>
  <c r="H71" i="1"/>
  <c r="H70" i="1"/>
  <c r="H69" i="1"/>
  <c r="H68" i="1"/>
  <c r="H67" i="1"/>
  <c r="H64" i="1"/>
  <c r="H63" i="1"/>
  <c r="H62" i="1"/>
  <c r="H59" i="1"/>
  <c r="H58" i="1"/>
  <c r="H57" i="1"/>
  <c r="H56" i="1"/>
  <c r="H55" i="1"/>
  <c r="H52" i="1"/>
  <c r="H51" i="1"/>
  <c r="H50" i="1"/>
  <c r="H49" i="1"/>
  <c r="H48" i="1"/>
  <c r="H47" i="1"/>
  <c r="H46" i="1"/>
  <c r="H45" i="1"/>
  <c r="H44" i="1"/>
  <c r="H41" i="1"/>
  <c r="H40" i="1"/>
  <c r="H39" i="1"/>
  <c r="H38" i="1"/>
  <c r="H37" i="1"/>
  <c r="H36" i="1"/>
  <c r="H35" i="1"/>
  <c r="H32" i="1"/>
  <c r="H31" i="1"/>
  <c r="H30" i="1"/>
  <c r="H29" i="1"/>
  <c r="H28" i="1"/>
  <c r="H27" i="1"/>
  <c r="H26" i="1"/>
  <c r="H25" i="1"/>
  <c r="H24" i="1"/>
  <c r="H21" i="1"/>
  <c r="H18" i="1"/>
  <c r="H169" i="1" s="1"/>
  <c r="H171" i="1" s="1"/>
  <c r="H17" i="1"/>
  <c r="H173" i="1" l="1"/>
  <c r="H172" i="1"/>
  <c r="H174" i="1" s="1"/>
</calcChain>
</file>

<file path=xl/sharedStrings.xml><?xml version="1.0" encoding="utf-8"?>
<sst xmlns="http://schemas.openxmlformats.org/spreadsheetml/2006/main" count="281" uniqueCount="162">
  <si>
    <t>BON DE COMMANDE</t>
  </si>
  <si>
    <t>Valide du 15 juin 2024 au 16 août 2024</t>
  </si>
  <si>
    <t>Revues ayant terminé leur périodicité en kiosque.</t>
  </si>
  <si>
    <t>**Commande minimum de 237,00$**</t>
  </si>
  <si>
    <t>Découvrez la randonnée avec KMag!</t>
  </si>
  <si>
    <t>Clin d'Oeil : Le magazine de mode le plus lu au Québec.</t>
  </si>
  <si>
    <t>Titre</t>
  </si>
  <si>
    <t>Lang.</t>
  </si>
  <si>
    <t>Fréq.</t>
  </si>
  <si>
    <t>Prix de kiosque annuel</t>
  </si>
  <si>
    <t>Rabais Presse Commerce</t>
  </si>
  <si>
    <t>Prix Presse Commerce</t>
  </si>
  <si>
    <t>Qté.</t>
  </si>
  <si>
    <t>Prix total</t>
  </si>
  <si>
    <t>AUTOMOBILES ET MOTOCYCLETTES</t>
  </si>
  <si>
    <t>Motor Trend</t>
  </si>
  <si>
    <t>Ang.</t>
  </si>
  <si>
    <t>Road Runner</t>
  </si>
  <si>
    <t>INFORMATIQUE ET JEUX INFORMATIQUES</t>
  </si>
  <si>
    <t>PC Gamer</t>
  </si>
  <si>
    <t>DÉCORATION, RÉNOVATION ET JARDINAGE</t>
  </si>
  <si>
    <r>
      <t>Art &amp; Décoration</t>
    </r>
    <r>
      <rPr>
        <vertAlign val="superscript"/>
        <sz val="11"/>
        <color theme="1"/>
        <rFont val="Calibri"/>
        <family val="2"/>
        <scheme val="minor"/>
      </rPr>
      <t>1</t>
    </r>
  </si>
  <si>
    <t>Fr.</t>
  </si>
  <si>
    <t>Canadian House &amp; Home</t>
  </si>
  <si>
    <t>Cottage Life</t>
  </si>
  <si>
    <r>
      <t>ELLE Décoration</t>
    </r>
    <r>
      <rPr>
        <vertAlign val="superscript"/>
        <sz val="11"/>
        <color theme="1"/>
        <rFont val="Calibri"/>
        <family val="2"/>
        <scheme val="minor"/>
      </rPr>
      <t>1</t>
    </r>
  </si>
  <si>
    <t>Garden Gate</t>
  </si>
  <si>
    <t>House &amp; Garden (UK)</t>
  </si>
  <si>
    <t>La Maison du 21e siècle</t>
  </si>
  <si>
    <t>Les idées de ma maison</t>
  </si>
  <si>
    <r>
      <t>Marie Claire Maison</t>
    </r>
    <r>
      <rPr>
        <vertAlign val="superscript"/>
        <sz val="11"/>
        <color theme="1"/>
        <rFont val="Calibri"/>
        <family val="2"/>
        <scheme val="minor"/>
      </rPr>
      <t>1</t>
    </r>
  </si>
  <si>
    <t>CUISINE</t>
  </si>
  <si>
    <t>Bake From Scratch</t>
  </si>
  <si>
    <t>Bon Appetit</t>
  </si>
  <si>
    <t>Cooks Illustrated</t>
  </si>
  <si>
    <t>Coup de Pouce</t>
  </si>
  <si>
    <t>Food &amp; Wine</t>
  </si>
  <si>
    <t>Ricardo</t>
  </si>
  <si>
    <t>Roxanne Cuisine</t>
  </si>
  <si>
    <t>INTÉRÊTS GÉNÉRAUX</t>
  </si>
  <si>
    <t>Bel Âge</t>
  </si>
  <si>
    <t>Good Times</t>
  </si>
  <si>
    <t>Make</t>
  </si>
  <si>
    <t>Modern Cats &amp; Dogs</t>
  </si>
  <si>
    <r>
      <t>Paris Match</t>
    </r>
    <r>
      <rPr>
        <vertAlign val="superscript"/>
        <sz val="11"/>
        <color theme="1"/>
        <rFont val="Calibri"/>
        <family val="2"/>
        <scheme val="minor"/>
      </rPr>
      <t>1</t>
    </r>
  </si>
  <si>
    <t>Protégez-Vous</t>
  </si>
  <si>
    <t>Saltscapes</t>
  </si>
  <si>
    <t>Toronto Life</t>
  </si>
  <si>
    <t>Zoomer</t>
  </si>
  <si>
    <t>SANTÉ ET EXERCICE</t>
  </si>
  <si>
    <t>KMag</t>
  </si>
  <si>
    <t>Prevention</t>
  </si>
  <si>
    <t>Rando Québec</t>
  </si>
  <si>
    <t>Verdict Santé</t>
  </si>
  <si>
    <t>Women's Health</t>
  </si>
  <si>
    <t>INTÉRÊTS MASCULINS</t>
  </si>
  <si>
    <t>Maxim</t>
  </si>
  <si>
    <t>Men's Health</t>
  </si>
  <si>
    <t>Sharp</t>
  </si>
  <si>
    <t>AFFAIRES ET ACTUALITÉ</t>
  </si>
  <si>
    <t>Canadian Money Saver</t>
  </si>
  <si>
    <t>Consumer Reports</t>
  </si>
  <si>
    <t>Entrepreneur</t>
  </si>
  <si>
    <t>L'actualité</t>
  </si>
  <si>
    <t>Le Bulletin des agriculteurs</t>
  </si>
  <si>
    <t>Les Affaires</t>
  </si>
  <si>
    <t>Les Affaires Plus</t>
  </si>
  <si>
    <t>Maclean's</t>
  </si>
  <si>
    <t>The Walrus</t>
  </si>
  <si>
    <t>FAMILLE</t>
  </si>
  <si>
    <t>EcoParent</t>
  </si>
  <si>
    <t>SCIENCE ET NATURE</t>
  </si>
  <si>
    <t>Biosphère</t>
  </si>
  <si>
    <r>
      <t>Cahiers Science &amp; Vie</t>
    </r>
    <r>
      <rPr>
        <vertAlign val="superscript"/>
        <sz val="11"/>
        <color theme="1"/>
        <rFont val="Calibri"/>
        <family val="2"/>
        <scheme val="minor"/>
      </rPr>
      <t>1</t>
    </r>
  </si>
  <si>
    <t>Canadian Geographic</t>
  </si>
  <si>
    <t>Canadian Wildlife</t>
  </si>
  <si>
    <t>Discover</t>
  </si>
  <si>
    <r>
      <t>GEO</t>
    </r>
    <r>
      <rPr>
        <vertAlign val="superscript"/>
        <sz val="11"/>
        <color theme="1"/>
        <rFont val="Calibri"/>
        <family val="2"/>
        <scheme val="minor"/>
      </rPr>
      <t>1</t>
    </r>
  </si>
  <si>
    <t>Géo Plein Air</t>
  </si>
  <si>
    <t>National Geographic</t>
  </si>
  <si>
    <r>
      <t>National Geographic Fr.</t>
    </r>
    <r>
      <rPr>
        <vertAlign val="superscript"/>
        <sz val="11"/>
        <color theme="1"/>
        <rFont val="Calibri"/>
        <family val="2"/>
        <scheme val="minor"/>
      </rPr>
      <t>1</t>
    </r>
  </si>
  <si>
    <t>National Geographic History</t>
  </si>
  <si>
    <t>Nature sauvage</t>
  </si>
  <si>
    <t>Outdoor Canada</t>
  </si>
  <si>
    <r>
      <t>Psychologies</t>
    </r>
    <r>
      <rPr>
        <vertAlign val="superscript"/>
        <sz val="11"/>
        <color theme="1"/>
        <rFont val="Calibri"/>
        <family val="2"/>
        <scheme val="minor"/>
      </rPr>
      <t>1</t>
    </r>
  </si>
  <si>
    <t>Québec Oiseaux</t>
  </si>
  <si>
    <t>Québec Science</t>
  </si>
  <si>
    <r>
      <t>Science &amp; Vie</t>
    </r>
    <r>
      <rPr>
        <vertAlign val="superscript"/>
        <sz val="11"/>
        <color theme="1"/>
        <rFont val="Calibri"/>
        <family val="2"/>
        <scheme val="minor"/>
      </rPr>
      <t>1</t>
    </r>
  </si>
  <si>
    <r>
      <t>Sciences et Avenir</t>
    </r>
    <r>
      <rPr>
        <vertAlign val="superscript"/>
        <sz val="11"/>
        <color theme="1"/>
        <rFont val="Calibri"/>
        <family val="2"/>
        <scheme val="minor"/>
      </rPr>
      <t>1</t>
    </r>
  </si>
  <si>
    <t>Scientific American</t>
  </si>
  <si>
    <t>SPORTS</t>
  </si>
  <si>
    <t>Aventure Chasse &amp; Pêche</t>
  </si>
  <si>
    <t>Bicycling</t>
  </si>
  <si>
    <t>Mountain Bike Action</t>
  </si>
  <si>
    <t>Ski Canada</t>
  </si>
  <si>
    <t>Slam</t>
  </si>
  <si>
    <t>The Hockey News</t>
  </si>
  <si>
    <t>Thrasher</t>
  </si>
  <si>
    <t>Vélo Mag</t>
  </si>
  <si>
    <t>INTÉRÊTS FÉMININS</t>
  </si>
  <si>
    <t>Canadian Living</t>
  </si>
  <si>
    <t>Chatelaine (Eng.)</t>
  </si>
  <si>
    <t>Châtelaine (Fr.)</t>
  </si>
  <si>
    <t>Clin d'œil</t>
  </si>
  <si>
    <t>ELLE Québec</t>
  </si>
  <si>
    <t>Elle Canada</t>
  </si>
  <si>
    <t>Fashion</t>
  </si>
  <si>
    <t>S/ Magazine</t>
  </si>
  <si>
    <t>VÉRO</t>
  </si>
  <si>
    <t>Vogue (US)</t>
  </si>
  <si>
    <t>JEUNESSE 01 À 06 ANS</t>
  </si>
  <si>
    <t>Chirp</t>
  </si>
  <si>
    <t>Histoires pour les Petits</t>
  </si>
  <si>
    <t>J'apprends à Lire</t>
  </si>
  <si>
    <t>Les Belles Histoires</t>
  </si>
  <si>
    <t>Mes Premières Belles Histoires</t>
  </si>
  <si>
    <t>National Geographic Little Kids</t>
  </si>
  <si>
    <t>Pomme d'Api Québec</t>
  </si>
  <si>
    <t>Popi Québec</t>
  </si>
  <si>
    <t>Story Box</t>
  </si>
  <si>
    <t>Wakou</t>
  </si>
  <si>
    <t>JEUNESSE 06 À 09 ANS</t>
  </si>
  <si>
    <t>Chickadee</t>
  </si>
  <si>
    <t>Faunetastique</t>
  </si>
  <si>
    <t>Les Explorateurs</t>
  </si>
  <si>
    <t>Mes Premiers J'aime Lire Québec</t>
  </si>
  <si>
    <t>National Geographic Kids</t>
  </si>
  <si>
    <t>Wild</t>
  </si>
  <si>
    <t>Youpi</t>
  </si>
  <si>
    <t>JEUNESSE 09 À 12 ANS</t>
  </si>
  <si>
    <t>Archie Digest Collection</t>
  </si>
  <si>
    <t>Archie Digest Mini Collection</t>
  </si>
  <si>
    <t>Astrapi</t>
  </si>
  <si>
    <t>Comic Selection Kids (9+)</t>
  </si>
  <si>
    <t>Discovery Box</t>
  </si>
  <si>
    <t>Girl's Life</t>
  </si>
  <si>
    <t>I Love English For Kids</t>
  </si>
  <si>
    <t>J'aime Lire</t>
  </si>
  <si>
    <t>J'aime Lire Max</t>
  </si>
  <si>
    <t>Les Débrouillards</t>
  </si>
  <si>
    <t>MordeLire</t>
  </si>
  <si>
    <t>Wapiti</t>
  </si>
  <si>
    <t>JEUNESSE 12 ANS ET +</t>
  </si>
  <si>
    <t>Archie Comics</t>
  </si>
  <si>
    <t>Comic Selection Teen (13+)</t>
  </si>
  <si>
    <t>Curium</t>
  </si>
  <si>
    <t>Géo Ado</t>
  </si>
  <si>
    <t>Graphic Novels (13+)</t>
  </si>
  <si>
    <t>Graphic Novels (13+) - Mini</t>
  </si>
  <si>
    <t>I Love English</t>
  </si>
  <si>
    <t>Okapi</t>
  </si>
  <si>
    <t>Owl</t>
  </si>
  <si>
    <r>
      <t>Science &amp; Vie Junior</t>
    </r>
    <r>
      <rPr>
        <vertAlign val="superscript"/>
        <sz val="11"/>
        <color theme="1"/>
        <rFont val="Calibri"/>
        <family val="2"/>
        <scheme val="minor"/>
      </rPr>
      <t>1</t>
    </r>
  </si>
  <si>
    <t>Total des revues                                               **Commande minimum de 237,00$**</t>
  </si>
  <si>
    <t>Port et manutention *Les frais varient selon la région et la valeur de la commande*</t>
  </si>
  <si>
    <t xml:space="preserve">Sous-Total </t>
  </si>
  <si>
    <t>Taxes TPS</t>
  </si>
  <si>
    <t>Taxes TVQ</t>
  </si>
  <si>
    <t>Grand Total</t>
  </si>
  <si>
    <t>Les titres ainsi que les prix sont sujets à changement sans préavis.</t>
  </si>
  <si>
    <r>
      <t>1</t>
    </r>
    <r>
      <rPr>
        <sz val="11"/>
        <color theme="1"/>
        <rFont val="Calibri"/>
        <family val="2"/>
        <scheme val="minor"/>
      </rPr>
      <t>Publication provenant d'outre-mer. Veuillez prévoir un délai de réception supplémentaire en raison du transport.</t>
    </r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</si>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</sst>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$&quot;_);\(#,##0.00\ &quot;$&quot;\)"/>
    <numFmt numFmtId="164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49" fontId="0" fillId="0" borderId="9" xfId="0" applyNumberFormat="1" applyBorder="1"/>
    <xf numFmtId="0" fontId="0" fillId="0" borderId="9" xfId="0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49" fontId="1" fillId="0" borderId="9" xfId="0" applyNumberFormat="1" applyFont="1" applyBorder="1"/>
    <xf numFmtId="0" fontId="1" fillId="0" borderId="9" xfId="0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7" fontId="0" fillId="0" borderId="9" xfId="0" applyNumberFormat="1" applyBorder="1" applyAlignment="1">
      <alignment horizontal="right"/>
    </xf>
    <xf numFmtId="7" fontId="1" fillId="0" borderId="9" xfId="0" applyNumberFormat="1" applyFont="1" applyBorder="1" applyAlignment="1">
      <alignment horizontal="right"/>
    </xf>
    <xf numFmtId="0" fontId="1" fillId="0" borderId="6" xfId="0" applyFont="1" applyBorder="1"/>
    <xf numFmtId="7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0" fillId="0" borderId="0" xfId="0" applyFont="1"/>
    <xf numFmtId="0" fontId="4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1</xdr:row>
      <xdr:rowOff>0</xdr:rowOff>
    </xdr:from>
    <xdr:to>
      <xdr:col>7</xdr:col>
      <xdr:colOff>1019175</xdr:colOff>
      <xdr:row>5</xdr:row>
      <xdr:rowOff>12700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228600"/>
          <a:ext cx="228600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1"/>
  <sheetViews>
    <sheetView showGridLines="0" tabSelected="1" workbookViewId="0">
      <selection sqref="A1:H1"/>
    </sheetView>
  </sheetViews>
  <sheetFormatPr baseColWidth="10" defaultRowHeight="15" x14ac:dyDescent="0.25"/>
  <cols>
    <col min="1" max="1" width="31" customWidth="1"/>
    <col min="2" max="2" width="6.85546875" style="1" customWidth="1"/>
    <col min="3" max="3" width="7" style="1" customWidth="1"/>
    <col min="4" max="4" width="12.42578125" style="1" customWidth="1"/>
    <col min="5" max="6" width="12.28515625" style="1" customWidth="1"/>
    <col min="7" max="7" width="5.7109375" style="1" customWidth="1"/>
    <col min="8" max="8" width="15.7109375" style="1" customWidth="1"/>
  </cols>
  <sheetData>
    <row r="1" spans="1:8" ht="18" customHeight="1" x14ac:dyDescent="0.35">
      <c r="A1" s="2" t="s">
        <v>0</v>
      </c>
      <c r="B1" s="2"/>
      <c r="C1" s="2"/>
      <c r="D1" s="2"/>
      <c r="E1" s="2"/>
      <c r="F1" s="2"/>
      <c r="G1" s="2"/>
      <c r="H1" s="2"/>
    </row>
    <row r="4" spans="1:8" x14ac:dyDescent="0.25">
      <c r="A4" t="s">
        <v>1</v>
      </c>
    </row>
    <row r="5" spans="1:8" x14ac:dyDescent="0.25">
      <c r="A5" t="s">
        <v>2</v>
      </c>
    </row>
    <row r="7" spans="1:8" x14ac:dyDescent="0.25">
      <c r="A7" t="s">
        <v>3</v>
      </c>
    </row>
    <row r="9" spans="1:8" ht="15.75" x14ac:dyDescent="0.25">
      <c r="A9" s="3" t="s">
        <v>4</v>
      </c>
    </row>
    <row r="10" spans="1:8" ht="15.75" x14ac:dyDescent="0.25">
      <c r="A10" s="3" t="s">
        <v>5</v>
      </c>
    </row>
    <row r="13" spans="1:8" ht="5.0999999999999996" customHeight="1" x14ac:dyDescent="0.25"/>
    <row r="14" spans="1:8" s="6" customFormat="1" ht="45.75" thickBot="1" x14ac:dyDescent="0.3">
      <c r="A14" s="4" t="s">
        <v>6</v>
      </c>
      <c r="B14" s="5" t="s">
        <v>7</v>
      </c>
      <c r="C14" s="5" t="s">
        <v>8</v>
      </c>
      <c r="D14" s="5" t="s">
        <v>9</v>
      </c>
      <c r="E14" s="5" t="s">
        <v>10</v>
      </c>
      <c r="F14" s="5" t="s">
        <v>11</v>
      </c>
      <c r="G14" s="5" t="s">
        <v>12</v>
      </c>
      <c r="H14" s="5" t="s">
        <v>13</v>
      </c>
    </row>
    <row r="15" spans="1:8" x14ac:dyDescent="0.25">
      <c r="D15" s="17"/>
      <c r="F15" s="17"/>
      <c r="H15" s="17"/>
    </row>
    <row r="16" spans="1:8" s="6" customFormat="1" x14ac:dyDescent="0.25">
      <c r="A16" s="6" t="s">
        <v>14</v>
      </c>
      <c r="B16" s="7"/>
      <c r="C16" s="7"/>
      <c r="D16" s="18"/>
      <c r="E16" s="7"/>
      <c r="F16" s="18"/>
      <c r="G16" s="7"/>
      <c r="H16" s="18"/>
    </row>
    <row r="17" spans="1:8" x14ac:dyDescent="0.25">
      <c r="A17" s="9" t="s">
        <v>15</v>
      </c>
      <c r="B17" s="10" t="s">
        <v>16</v>
      </c>
      <c r="C17" s="10">
        <v>12</v>
      </c>
      <c r="D17" s="19">
        <v>95.88</v>
      </c>
      <c r="E17" s="11">
        <v>0.73</v>
      </c>
      <c r="F17" s="19">
        <v>24.95</v>
      </c>
      <c r="G17" s="12"/>
      <c r="H17" s="19">
        <f>F17*G17</f>
        <v>0</v>
      </c>
    </row>
    <row r="18" spans="1:8" x14ac:dyDescent="0.25">
      <c r="A18" s="9" t="s">
        <v>17</v>
      </c>
      <c r="B18" s="10" t="s">
        <v>16</v>
      </c>
      <c r="C18" s="10">
        <v>7</v>
      </c>
      <c r="D18" s="19">
        <v>69.95</v>
      </c>
      <c r="E18" s="11">
        <v>0.56999999999999995</v>
      </c>
      <c r="F18" s="19">
        <v>29.45</v>
      </c>
      <c r="G18" s="12"/>
      <c r="H18" s="19">
        <f>F18*G18</f>
        <v>0</v>
      </c>
    </row>
    <row r="19" spans="1:8" x14ac:dyDescent="0.25">
      <c r="D19" s="17"/>
      <c r="F19" s="17"/>
      <c r="H19" s="17"/>
    </row>
    <row r="20" spans="1:8" s="6" customFormat="1" x14ac:dyDescent="0.25">
      <c r="A20" s="6" t="s">
        <v>18</v>
      </c>
      <c r="B20" s="7"/>
      <c r="C20" s="7"/>
      <c r="D20" s="18"/>
      <c r="E20" s="7"/>
      <c r="F20" s="18"/>
      <c r="G20" s="7"/>
      <c r="H20" s="18"/>
    </row>
    <row r="21" spans="1:8" x14ac:dyDescent="0.25">
      <c r="A21" s="9" t="s">
        <v>19</v>
      </c>
      <c r="B21" s="10" t="s">
        <v>16</v>
      </c>
      <c r="C21" s="10">
        <v>12</v>
      </c>
      <c r="D21" s="19">
        <v>155.88</v>
      </c>
      <c r="E21" s="11">
        <v>0.77</v>
      </c>
      <c r="F21" s="19">
        <v>35.450000000000003</v>
      </c>
      <c r="G21" s="12"/>
      <c r="H21" s="19">
        <f>F21*G21</f>
        <v>0</v>
      </c>
    </row>
    <row r="22" spans="1:8" x14ac:dyDescent="0.25">
      <c r="D22" s="17"/>
      <c r="F22" s="17"/>
      <c r="H22" s="17"/>
    </row>
    <row r="23" spans="1:8" s="6" customFormat="1" x14ac:dyDescent="0.25">
      <c r="A23" s="6" t="s">
        <v>20</v>
      </c>
      <c r="B23" s="7"/>
      <c r="C23" s="7"/>
      <c r="D23" s="18"/>
      <c r="E23" s="7"/>
      <c r="F23" s="18"/>
      <c r="G23" s="7"/>
      <c r="H23" s="18"/>
    </row>
    <row r="24" spans="1:8" ht="17.25" x14ac:dyDescent="0.25">
      <c r="A24" s="9" t="s">
        <v>21</v>
      </c>
      <c r="B24" s="10" t="s">
        <v>22</v>
      </c>
      <c r="C24" s="10">
        <v>9</v>
      </c>
      <c r="D24" s="19">
        <v>82.8</v>
      </c>
      <c r="E24" s="11">
        <v>0.33</v>
      </c>
      <c r="F24" s="19">
        <v>54.95</v>
      </c>
      <c r="G24" s="12"/>
      <c r="H24" s="19">
        <f>F24*G24</f>
        <v>0</v>
      </c>
    </row>
    <row r="25" spans="1:8" x14ac:dyDescent="0.25">
      <c r="A25" s="9" t="s">
        <v>23</v>
      </c>
      <c r="B25" s="10" t="s">
        <v>16</v>
      </c>
      <c r="C25" s="10">
        <v>12</v>
      </c>
      <c r="D25" s="19">
        <v>78</v>
      </c>
      <c r="E25" s="11">
        <v>0.73</v>
      </c>
      <c r="F25" s="19">
        <v>20.95</v>
      </c>
      <c r="G25" s="12"/>
      <c r="H25" s="19">
        <f>F25*G25</f>
        <v>0</v>
      </c>
    </row>
    <row r="26" spans="1:8" x14ac:dyDescent="0.25">
      <c r="A26" s="9" t="s">
        <v>24</v>
      </c>
      <c r="B26" s="10" t="s">
        <v>16</v>
      </c>
      <c r="C26" s="10">
        <v>6</v>
      </c>
      <c r="D26" s="19">
        <v>53.94</v>
      </c>
      <c r="E26" s="11">
        <v>0.61</v>
      </c>
      <c r="F26" s="19">
        <v>20.95</v>
      </c>
      <c r="G26" s="12"/>
      <c r="H26" s="19">
        <f>F26*G26</f>
        <v>0</v>
      </c>
    </row>
    <row r="27" spans="1:8" ht="17.25" x14ac:dyDescent="0.25">
      <c r="A27" s="9" t="s">
        <v>25</v>
      </c>
      <c r="B27" s="10" t="s">
        <v>22</v>
      </c>
      <c r="C27" s="10">
        <v>10</v>
      </c>
      <c r="D27" s="19">
        <v>99.9</v>
      </c>
      <c r="E27" s="11">
        <v>0.37</v>
      </c>
      <c r="F27" s="19">
        <v>61.95</v>
      </c>
      <c r="G27" s="12"/>
      <c r="H27" s="19">
        <f>F27*G27</f>
        <v>0</v>
      </c>
    </row>
    <row r="28" spans="1:8" x14ac:dyDescent="0.25">
      <c r="A28" s="9" t="s">
        <v>26</v>
      </c>
      <c r="B28" s="10" t="s">
        <v>16</v>
      </c>
      <c r="C28" s="10">
        <v>5</v>
      </c>
      <c r="D28" s="19">
        <v>53.94</v>
      </c>
      <c r="E28" s="11">
        <v>0.42</v>
      </c>
      <c r="F28" s="19">
        <v>30.95</v>
      </c>
      <c r="G28" s="12"/>
      <c r="H28" s="19">
        <f>F28*G28</f>
        <v>0</v>
      </c>
    </row>
    <row r="29" spans="1:8" x14ac:dyDescent="0.25">
      <c r="A29" s="9" t="s">
        <v>27</v>
      </c>
      <c r="B29" s="10" t="s">
        <v>16</v>
      </c>
      <c r="C29" s="10">
        <v>12</v>
      </c>
      <c r="D29" s="19">
        <v>102</v>
      </c>
      <c r="E29" s="11">
        <v>0.6</v>
      </c>
      <c r="F29" s="19">
        <v>39.950000000000003</v>
      </c>
      <c r="G29" s="12"/>
      <c r="H29" s="19">
        <f>F29*G29</f>
        <v>0</v>
      </c>
    </row>
    <row r="30" spans="1:8" x14ac:dyDescent="0.25">
      <c r="A30" s="9" t="s">
        <v>28</v>
      </c>
      <c r="B30" s="10" t="s">
        <v>22</v>
      </c>
      <c r="C30" s="10">
        <v>4</v>
      </c>
      <c r="D30" s="19">
        <v>25.8</v>
      </c>
      <c r="E30" s="11">
        <v>0.36</v>
      </c>
      <c r="F30" s="19">
        <v>16.45</v>
      </c>
      <c r="G30" s="12"/>
      <c r="H30" s="19">
        <f>F30*G30</f>
        <v>0</v>
      </c>
    </row>
    <row r="31" spans="1:8" x14ac:dyDescent="0.25">
      <c r="A31" s="9" t="s">
        <v>29</v>
      </c>
      <c r="B31" s="10" t="s">
        <v>22</v>
      </c>
      <c r="C31" s="10">
        <v>10</v>
      </c>
      <c r="D31" s="19">
        <v>59.9</v>
      </c>
      <c r="E31" s="11">
        <v>0.73</v>
      </c>
      <c r="F31" s="19">
        <v>15.95</v>
      </c>
      <c r="G31" s="12"/>
      <c r="H31" s="19">
        <f>F31*G31</f>
        <v>0</v>
      </c>
    </row>
    <row r="32" spans="1:8" ht="17.25" x14ac:dyDescent="0.25">
      <c r="A32" s="9" t="s">
        <v>30</v>
      </c>
      <c r="B32" s="10" t="s">
        <v>22</v>
      </c>
      <c r="C32" s="10">
        <v>8</v>
      </c>
      <c r="D32" s="19">
        <v>80</v>
      </c>
      <c r="E32" s="11">
        <v>0.33</v>
      </c>
      <c r="F32" s="19">
        <v>52.95</v>
      </c>
      <c r="G32" s="12"/>
      <c r="H32" s="19">
        <f>F32*G32</f>
        <v>0</v>
      </c>
    </row>
    <row r="33" spans="1:8" x14ac:dyDescent="0.25">
      <c r="D33" s="17"/>
      <c r="F33" s="17"/>
      <c r="H33" s="17"/>
    </row>
    <row r="34" spans="1:8" s="6" customFormat="1" x14ac:dyDescent="0.25">
      <c r="A34" s="6" t="s">
        <v>31</v>
      </c>
      <c r="B34" s="7"/>
      <c r="C34" s="7"/>
      <c r="D34" s="18"/>
      <c r="E34" s="7"/>
      <c r="F34" s="18"/>
      <c r="G34" s="7"/>
      <c r="H34" s="18"/>
    </row>
    <row r="35" spans="1:8" x14ac:dyDescent="0.25">
      <c r="A35" s="9" t="s">
        <v>32</v>
      </c>
      <c r="B35" s="10" t="s">
        <v>16</v>
      </c>
      <c r="C35" s="10">
        <v>6</v>
      </c>
      <c r="D35" s="19">
        <v>95.94</v>
      </c>
      <c r="E35" s="11">
        <v>0.63</v>
      </c>
      <c r="F35" s="19">
        <v>34.950000000000003</v>
      </c>
      <c r="G35" s="12"/>
      <c r="H35" s="19">
        <f>F35*G35</f>
        <v>0</v>
      </c>
    </row>
    <row r="36" spans="1:8" x14ac:dyDescent="0.25">
      <c r="A36" s="9" t="s">
        <v>33</v>
      </c>
      <c r="B36" s="10" t="s">
        <v>16</v>
      </c>
      <c r="C36" s="10">
        <v>12</v>
      </c>
      <c r="D36" s="19">
        <v>95.88</v>
      </c>
      <c r="E36" s="11">
        <v>0.65</v>
      </c>
      <c r="F36" s="19">
        <v>32.950000000000003</v>
      </c>
      <c r="G36" s="12"/>
      <c r="H36" s="19">
        <f>F36*G36</f>
        <v>0</v>
      </c>
    </row>
    <row r="37" spans="1:8" x14ac:dyDescent="0.25">
      <c r="A37" s="9" t="s">
        <v>34</v>
      </c>
      <c r="B37" s="10" t="s">
        <v>16</v>
      </c>
      <c r="C37" s="10">
        <v>6</v>
      </c>
      <c r="D37" s="19">
        <v>59.94</v>
      </c>
      <c r="E37" s="11">
        <v>0.57999999999999996</v>
      </c>
      <c r="F37" s="19">
        <v>24.95</v>
      </c>
      <c r="G37" s="12"/>
      <c r="H37" s="19">
        <f>F37*G37</f>
        <v>0</v>
      </c>
    </row>
    <row r="38" spans="1:8" s="6" customFormat="1" x14ac:dyDescent="0.25">
      <c r="A38" s="13" t="s">
        <v>35</v>
      </c>
      <c r="B38" s="14" t="s">
        <v>22</v>
      </c>
      <c r="C38" s="14">
        <v>10</v>
      </c>
      <c r="D38" s="20">
        <v>59.9</v>
      </c>
      <c r="E38" s="15">
        <v>0.7</v>
      </c>
      <c r="F38" s="20">
        <v>17.95</v>
      </c>
      <c r="G38" s="16"/>
      <c r="H38" s="20">
        <f>F38*G38</f>
        <v>0</v>
      </c>
    </row>
    <row r="39" spans="1:8" x14ac:dyDescent="0.25">
      <c r="A39" s="9" t="s">
        <v>36</v>
      </c>
      <c r="B39" s="10" t="s">
        <v>16</v>
      </c>
      <c r="C39" s="10">
        <v>11</v>
      </c>
      <c r="D39" s="19">
        <v>76.89</v>
      </c>
      <c r="E39" s="11">
        <v>0.63</v>
      </c>
      <c r="F39" s="19">
        <v>27.95</v>
      </c>
      <c r="G39" s="12"/>
      <c r="H39" s="19">
        <f>F39*G39</f>
        <v>0</v>
      </c>
    </row>
    <row r="40" spans="1:8" x14ac:dyDescent="0.25">
      <c r="A40" s="9" t="s">
        <v>37</v>
      </c>
      <c r="B40" s="10" t="s">
        <v>22</v>
      </c>
      <c r="C40" s="10">
        <v>8</v>
      </c>
      <c r="D40" s="19">
        <v>71.92</v>
      </c>
      <c r="E40" s="11">
        <v>0.62</v>
      </c>
      <c r="F40" s="19">
        <v>26.95</v>
      </c>
      <c r="G40" s="12"/>
      <c r="H40" s="19">
        <f>F40*G40</f>
        <v>0</v>
      </c>
    </row>
    <row r="41" spans="1:8" s="6" customFormat="1" x14ac:dyDescent="0.25">
      <c r="A41" s="13" t="s">
        <v>38</v>
      </c>
      <c r="B41" s="14" t="s">
        <v>22</v>
      </c>
      <c r="C41" s="14">
        <v>3</v>
      </c>
      <c r="D41" s="20">
        <v>29.85</v>
      </c>
      <c r="E41" s="15">
        <v>0.53</v>
      </c>
      <c r="F41" s="20">
        <v>13.95</v>
      </c>
      <c r="G41" s="16"/>
      <c r="H41" s="20">
        <f>F41*G41</f>
        <v>0</v>
      </c>
    </row>
    <row r="42" spans="1:8" x14ac:dyDescent="0.25">
      <c r="D42" s="17"/>
      <c r="F42" s="17"/>
      <c r="H42" s="17"/>
    </row>
    <row r="43" spans="1:8" s="6" customFormat="1" x14ac:dyDescent="0.25">
      <c r="A43" s="6" t="s">
        <v>39</v>
      </c>
      <c r="B43" s="7"/>
      <c r="C43" s="7"/>
      <c r="D43" s="18"/>
      <c r="E43" s="7"/>
      <c r="F43" s="18"/>
      <c r="G43" s="7"/>
      <c r="H43" s="18"/>
    </row>
    <row r="44" spans="1:8" x14ac:dyDescent="0.25">
      <c r="A44" s="9" t="s">
        <v>40</v>
      </c>
      <c r="B44" s="10" t="s">
        <v>22</v>
      </c>
      <c r="C44" s="10">
        <v>8</v>
      </c>
      <c r="D44" s="19">
        <v>31.92</v>
      </c>
      <c r="E44" s="11">
        <v>0.5</v>
      </c>
      <c r="F44" s="19">
        <v>15.95</v>
      </c>
      <c r="G44" s="12"/>
      <c r="H44" s="19">
        <f>F44*G44</f>
        <v>0</v>
      </c>
    </row>
    <row r="45" spans="1:8" x14ac:dyDescent="0.25">
      <c r="A45" s="9" t="s">
        <v>41</v>
      </c>
      <c r="B45" s="10" t="s">
        <v>16</v>
      </c>
      <c r="C45" s="10">
        <v>8</v>
      </c>
      <c r="D45" s="19">
        <v>39.9</v>
      </c>
      <c r="E45" s="11">
        <v>0.56999999999999995</v>
      </c>
      <c r="F45" s="19">
        <v>16.95</v>
      </c>
      <c r="G45" s="12"/>
      <c r="H45" s="19">
        <f>F45*G45</f>
        <v>0</v>
      </c>
    </row>
    <row r="46" spans="1:8" x14ac:dyDescent="0.25">
      <c r="A46" s="9" t="s">
        <v>42</v>
      </c>
      <c r="B46" s="10" t="s">
        <v>16</v>
      </c>
      <c r="C46" s="10">
        <v>4</v>
      </c>
      <c r="D46" s="19">
        <v>71.989999999999995</v>
      </c>
      <c r="E46" s="11">
        <v>0.52</v>
      </c>
      <c r="F46" s="19">
        <v>33.950000000000003</v>
      </c>
      <c r="G46" s="12"/>
      <c r="H46" s="19">
        <f>F46*G46</f>
        <v>0</v>
      </c>
    </row>
    <row r="47" spans="1:8" x14ac:dyDescent="0.25">
      <c r="A47" s="9" t="s">
        <v>43</v>
      </c>
      <c r="B47" s="10" t="s">
        <v>16</v>
      </c>
      <c r="C47" s="10">
        <v>6</v>
      </c>
      <c r="D47" s="19">
        <v>41.7</v>
      </c>
      <c r="E47" s="11">
        <v>0.59</v>
      </c>
      <c r="F47" s="19">
        <v>16.95</v>
      </c>
      <c r="G47" s="12"/>
      <c r="H47" s="19">
        <f>F47*G47</f>
        <v>0</v>
      </c>
    </row>
    <row r="48" spans="1:8" ht="17.25" x14ac:dyDescent="0.25">
      <c r="A48" s="9" t="s">
        <v>44</v>
      </c>
      <c r="B48" s="10" t="s">
        <v>22</v>
      </c>
      <c r="C48" s="10">
        <v>52</v>
      </c>
      <c r="D48" s="19">
        <v>353.6</v>
      </c>
      <c r="E48" s="11">
        <v>0.61</v>
      </c>
      <c r="F48" s="19">
        <v>134.94999999999999</v>
      </c>
      <c r="G48" s="12"/>
      <c r="H48" s="19">
        <f>F48*G48</f>
        <v>0</v>
      </c>
    </row>
    <row r="49" spans="1:8" x14ac:dyDescent="0.25">
      <c r="A49" s="9" t="s">
        <v>45</v>
      </c>
      <c r="B49" s="10" t="s">
        <v>22</v>
      </c>
      <c r="C49" s="10">
        <v>12</v>
      </c>
      <c r="D49" s="19">
        <v>83.4</v>
      </c>
      <c r="E49" s="11">
        <v>0.57999999999999996</v>
      </c>
      <c r="F49" s="19">
        <v>34.950000000000003</v>
      </c>
      <c r="G49" s="12"/>
      <c r="H49" s="19">
        <f>F49*G49</f>
        <v>0</v>
      </c>
    </row>
    <row r="50" spans="1:8" x14ac:dyDescent="0.25">
      <c r="A50" s="9" t="s">
        <v>46</v>
      </c>
      <c r="B50" s="10" t="s">
        <v>16</v>
      </c>
      <c r="C50" s="10">
        <v>7</v>
      </c>
      <c r="D50" s="19">
        <v>48.65</v>
      </c>
      <c r="E50" s="11">
        <v>0.6</v>
      </c>
      <c r="F50" s="19">
        <v>19.45</v>
      </c>
      <c r="G50" s="12"/>
      <c r="H50" s="19">
        <f>F50*G50</f>
        <v>0</v>
      </c>
    </row>
    <row r="51" spans="1:8" x14ac:dyDescent="0.25">
      <c r="A51" s="9" t="s">
        <v>47</v>
      </c>
      <c r="B51" s="10" t="s">
        <v>16</v>
      </c>
      <c r="C51" s="10">
        <v>12</v>
      </c>
      <c r="D51" s="19">
        <v>95.4</v>
      </c>
      <c r="E51" s="11">
        <v>0.85</v>
      </c>
      <c r="F51" s="19">
        <v>13.95</v>
      </c>
      <c r="G51" s="12"/>
      <c r="H51" s="19">
        <f>F51*G51</f>
        <v>0</v>
      </c>
    </row>
    <row r="52" spans="1:8" x14ac:dyDescent="0.25">
      <c r="A52" s="9" t="s">
        <v>48</v>
      </c>
      <c r="B52" s="10" t="s">
        <v>16</v>
      </c>
      <c r="C52" s="10">
        <v>6</v>
      </c>
      <c r="D52" s="19">
        <v>41.94</v>
      </c>
      <c r="E52" s="11">
        <v>0.71</v>
      </c>
      <c r="F52" s="19">
        <v>11.95</v>
      </c>
      <c r="G52" s="12"/>
      <c r="H52" s="19">
        <f>F52*G52</f>
        <v>0</v>
      </c>
    </row>
    <row r="53" spans="1:8" x14ac:dyDescent="0.25">
      <c r="D53" s="17"/>
      <c r="F53" s="17"/>
      <c r="H53" s="17"/>
    </row>
    <row r="54" spans="1:8" s="6" customFormat="1" x14ac:dyDescent="0.25">
      <c r="A54" s="6" t="s">
        <v>49</v>
      </c>
      <c r="B54" s="7"/>
      <c r="C54" s="7"/>
      <c r="D54" s="18"/>
      <c r="E54" s="7"/>
      <c r="F54" s="18"/>
      <c r="G54" s="7"/>
      <c r="H54" s="18"/>
    </row>
    <row r="55" spans="1:8" s="6" customFormat="1" x14ac:dyDescent="0.25">
      <c r="A55" s="13" t="s">
        <v>50</v>
      </c>
      <c r="B55" s="14" t="s">
        <v>22</v>
      </c>
      <c r="C55" s="14">
        <v>4</v>
      </c>
      <c r="D55" s="20">
        <v>27.8</v>
      </c>
      <c r="E55" s="15">
        <v>0.31</v>
      </c>
      <c r="F55" s="20">
        <v>18.95</v>
      </c>
      <c r="G55" s="16"/>
      <c r="H55" s="20">
        <f>F55*G55</f>
        <v>0</v>
      </c>
    </row>
    <row r="56" spans="1:8" x14ac:dyDescent="0.25">
      <c r="A56" s="9" t="s">
        <v>51</v>
      </c>
      <c r="B56" s="10" t="s">
        <v>16</v>
      </c>
      <c r="C56" s="10">
        <v>12</v>
      </c>
      <c r="D56" s="19">
        <v>71.88</v>
      </c>
      <c r="E56" s="11">
        <v>0.51</v>
      </c>
      <c r="F56" s="19">
        <v>34.950000000000003</v>
      </c>
      <c r="G56" s="12"/>
      <c r="H56" s="19">
        <f>F56*G56</f>
        <v>0</v>
      </c>
    </row>
    <row r="57" spans="1:8" x14ac:dyDescent="0.25">
      <c r="A57" s="9" t="s">
        <v>52</v>
      </c>
      <c r="B57" s="10" t="s">
        <v>22</v>
      </c>
      <c r="C57" s="10">
        <v>4</v>
      </c>
      <c r="D57" s="19">
        <v>27.8</v>
      </c>
      <c r="E57" s="11">
        <v>0.31</v>
      </c>
      <c r="F57" s="19">
        <v>18.95</v>
      </c>
      <c r="G57" s="12"/>
      <c r="H57" s="19">
        <f>F57*G57</f>
        <v>0</v>
      </c>
    </row>
    <row r="58" spans="1:8" x14ac:dyDescent="0.25">
      <c r="A58" s="9" t="s">
        <v>53</v>
      </c>
      <c r="B58" s="10" t="s">
        <v>22</v>
      </c>
      <c r="C58" s="10">
        <v>4</v>
      </c>
      <c r="D58" s="19">
        <v>35.799999999999997</v>
      </c>
      <c r="E58" s="11">
        <v>0.41</v>
      </c>
      <c r="F58" s="19">
        <v>20.95</v>
      </c>
      <c r="G58" s="12"/>
      <c r="H58" s="19">
        <f>F58*G58</f>
        <v>0</v>
      </c>
    </row>
    <row r="59" spans="1:8" x14ac:dyDescent="0.25">
      <c r="A59" s="9" t="s">
        <v>54</v>
      </c>
      <c r="B59" s="10" t="s">
        <v>16</v>
      </c>
      <c r="C59" s="10">
        <v>10</v>
      </c>
      <c r="D59" s="19">
        <v>79.900000000000006</v>
      </c>
      <c r="E59" s="11">
        <v>0.67</v>
      </c>
      <c r="F59" s="19">
        <v>25.95</v>
      </c>
      <c r="G59" s="12"/>
      <c r="H59" s="19">
        <f>F59*G59</f>
        <v>0</v>
      </c>
    </row>
    <row r="60" spans="1:8" x14ac:dyDescent="0.25">
      <c r="D60" s="17"/>
      <c r="F60" s="17"/>
      <c r="H60" s="17"/>
    </row>
    <row r="61" spans="1:8" s="6" customFormat="1" x14ac:dyDescent="0.25">
      <c r="A61" s="6" t="s">
        <v>55</v>
      </c>
      <c r="B61" s="7"/>
      <c r="C61" s="7"/>
      <c r="D61" s="18"/>
      <c r="E61" s="7"/>
      <c r="F61" s="18"/>
      <c r="G61" s="7"/>
      <c r="H61" s="18"/>
    </row>
    <row r="62" spans="1:8" x14ac:dyDescent="0.25">
      <c r="A62" s="9" t="s">
        <v>56</v>
      </c>
      <c r="B62" s="10" t="s">
        <v>16</v>
      </c>
      <c r="C62" s="10">
        <v>6</v>
      </c>
      <c r="D62" s="19">
        <v>53.94</v>
      </c>
      <c r="E62" s="11">
        <v>0.45</v>
      </c>
      <c r="F62" s="19">
        <v>29.45</v>
      </c>
      <c r="G62" s="12"/>
      <c r="H62" s="19">
        <f>F62*G62</f>
        <v>0</v>
      </c>
    </row>
    <row r="63" spans="1:8" x14ac:dyDescent="0.25">
      <c r="A63" s="9" t="s">
        <v>57</v>
      </c>
      <c r="B63" s="10" t="s">
        <v>16</v>
      </c>
      <c r="C63" s="10">
        <v>10</v>
      </c>
      <c r="D63" s="19">
        <v>79.900000000000006</v>
      </c>
      <c r="E63" s="11">
        <v>0.62</v>
      </c>
      <c r="F63" s="19">
        <v>29.95</v>
      </c>
      <c r="G63" s="12"/>
      <c r="H63" s="19">
        <f>F63*G63</f>
        <v>0</v>
      </c>
    </row>
    <row r="64" spans="1:8" x14ac:dyDescent="0.25">
      <c r="A64" s="9" t="s">
        <v>58</v>
      </c>
      <c r="B64" s="10" t="s">
        <v>16</v>
      </c>
      <c r="C64" s="10">
        <v>5</v>
      </c>
      <c r="D64" s="19">
        <v>34.75</v>
      </c>
      <c r="E64" s="11">
        <v>0.45</v>
      </c>
      <c r="F64" s="19">
        <v>18.95</v>
      </c>
      <c r="G64" s="12"/>
      <c r="H64" s="19">
        <f>F64*G64</f>
        <v>0</v>
      </c>
    </row>
    <row r="65" spans="1:8" x14ac:dyDescent="0.25">
      <c r="D65" s="17"/>
      <c r="F65" s="17"/>
      <c r="H65" s="17"/>
    </row>
    <row r="66" spans="1:8" s="6" customFormat="1" x14ac:dyDescent="0.25">
      <c r="A66" s="6" t="s">
        <v>59</v>
      </c>
      <c r="B66" s="7"/>
      <c r="C66" s="7"/>
      <c r="D66" s="18"/>
      <c r="E66" s="7"/>
      <c r="F66" s="18"/>
      <c r="G66" s="7"/>
      <c r="H66" s="18"/>
    </row>
    <row r="67" spans="1:8" x14ac:dyDescent="0.25">
      <c r="A67" s="9" t="s">
        <v>60</v>
      </c>
      <c r="B67" s="10" t="s">
        <v>16</v>
      </c>
      <c r="C67" s="10">
        <v>9</v>
      </c>
      <c r="D67" s="19">
        <v>44.5</v>
      </c>
      <c r="E67" s="11">
        <v>0.52</v>
      </c>
      <c r="F67" s="19">
        <v>20.95</v>
      </c>
      <c r="G67" s="12"/>
      <c r="H67" s="19">
        <f>F67*G67</f>
        <v>0</v>
      </c>
    </row>
    <row r="68" spans="1:8" x14ac:dyDescent="0.25">
      <c r="A68" s="9" t="s">
        <v>61</v>
      </c>
      <c r="B68" s="10" t="s">
        <v>16</v>
      </c>
      <c r="C68" s="10">
        <v>12</v>
      </c>
      <c r="D68" s="19">
        <v>95.88</v>
      </c>
      <c r="E68" s="11">
        <v>0.68</v>
      </c>
      <c r="F68" s="19">
        <v>29.95</v>
      </c>
      <c r="G68" s="12"/>
      <c r="H68" s="19">
        <f>F68*G68</f>
        <v>0</v>
      </c>
    </row>
    <row r="69" spans="1:8" x14ac:dyDescent="0.25">
      <c r="A69" s="9" t="s">
        <v>62</v>
      </c>
      <c r="B69" s="10" t="s">
        <v>16</v>
      </c>
      <c r="C69" s="10">
        <v>8</v>
      </c>
      <c r="D69" s="19">
        <v>55.92</v>
      </c>
      <c r="E69" s="11">
        <v>0.44</v>
      </c>
      <c r="F69" s="19">
        <v>30.95</v>
      </c>
      <c r="G69" s="12"/>
      <c r="H69" s="19">
        <f>F69*G69</f>
        <v>0</v>
      </c>
    </row>
    <row r="70" spans="1:8" x14ac:dyDescent="0.25">
      <c r="A70" s="9" t="s">
        <v>63</v>
      </c>
      <c r="B70" s="10" t="s">
        <v>22</v>
      </c>
      <c r="C70" s="10">
        <v>10</v>
      </c>
      <c r="D70" s="19">
        <v>100</v>
      </c>
      <c r="E70" s="11">
        <v>0.65</v>
      </c>
      <c r="F70" s="19">
        <v>34.950000000000003</v>
      </c>
      <c r="G70" s="12"/>
      <c r="H70" s="19">
        <f>F70*G70</f>
        <v>0</v>
      </c>
    </row>
    <row r="71" spans="1:8" x14ac:dyDescent="0.25">
      <c r="A71" s="9" t="s">
        <v>64</v>
      </c>
      <c r="B71" s="10" t="s">
        <v>22</v>
      </c>
      <c r="C71" s="10">
        <v>11</v>
      </c>
      <c r="D71" s="19">
        <v>76.45</v>
      </c>
      <c r="E71" s="11">
        <v>0.62</v>
      </c>
      <c r="F71" s="19">
        <v>28.45</v>
      </c>
      <c r="G71" s="12"/>
      <c r="H71" s="19">
        <f>F71*G71</f>
        <v>0</v>
      </c>
    </row>
    <row r="72" spans="1:8" x14ac:dyDescent="0.25">
      <c r="A72" s="9" t="s">
        <v>65</v>
      </c>
      <c r="B72" s="10" t="s">
        <v>22</v>
      </c>
      <c r="C72" s="10">
        <v>14</v>
      </c>
      <c r="D72" s="19">
        <v>83.86</v>
      </c>
      <c r="E72" s="11">
        <v>0.66</v>
      </c>
      <c r="F72" s="19">
        <v>27.95</v>
      </c>
      <c r="G72" s="12"/>
      <c r="H72" s="19">
        <f>F72*G72</f>
        <v>0</v>
      </c>
    </row>
    <row r="73" spans="1:8" x14ac:dyDescent="0.25">
      <c r="A73" s="9" t="s">
        <v>66</v>
      </c>
      <c r="B73" s="10" t="s">
        <v>22</v>
      </c>
      <c r="C73" s="10">
        <v>4</v>
      </c>
      <c r="D73" s="19">
        <v>23.96</v>
      </c>
      <c r="E73" s="11">
        <v>0.66</v>
      </c>
      <c r="F73" s="19">
        <v>7.95</v>
      </c>
      <c r="G73" s="12"/>
      <c r="H73" s="19">
        <f>F73*G73</f>
        <v>0</v>
      </c>
    </row>
    <row r="74" spans="1:8" x14ac:dyDescent="0.25">
      <c r="A74" s="9" t="s">
        <v>67</v>
      </c>
      <c r="B74" s="10" t="s">
        <v>16</v>
      </c>
      <c r="C74" s="10">
        <v>12</v>
      </c>
      <c r="D74" s="19">
        <v>107.88</v>
      </c>
      <c r="E74" s="11">
        <v>0.81</v>
      </c>
      <c r="F74" s="19">
        <v>20.45</v>
      </c>
      <c r="G74" s="12"/>
      <c r="H74" s="19">
        <f>F74*G74</f>
        <v>0</v>
      </c>
    </row>
    <row r="75" spans="1:8" x14ac:dyDescent="0.25">
      <c r="A75" s="9" t="s">
        <v>68</v>
      </c>
      <c r="B75" s="10" t="s">
        <v>16</v>
      </c>
      <c r="C75" s="10">
        <v>8</v>
      </c>
      <c r="D75" s="19">
        <v>71.599999999999994</v>
      </c>
      <c r="E75" s="11">
        <v>0.69</v>
      </c>
      <c r="F75" s="19">
        <v>21.95</v>
      </c>
      <c r="G75" s="12"/>
      <c r="H75" s="19">
        <f>F75*G75</f>
        <v>0</v>
      </c>
    </row>
    <row r="76" spans="1:8" x14ac:dyDescent="0.25">
      <c r="D76" s="17"/>
      <c r="F76" s="17"/>
      <c r="H76" s="17"/>
    </row>
    <row r="77" spans="1:8" s="6" customFormat="1" x14ac:dyDescent="0.25">
      <c r="A77" s="6" t="s">
        <v>69</v>
      </c>
      <c r="B77" s="7"/>
      <c r="C77" s="7"/>
      <c r="D77" s="18"/>
      <c r="E77" s="7"/>
      <c r="F77" s="18"/>
      <c r="G77" s="7"/>
      <c r="H77" s="18"/>
    </row>
    <row r="78" spans="1:8" x14ac:dyDescent="0.25">
      <c r="A78" s="9" t="s">
        <v>70</v>
      </c>
      <c r="B78" s="10" t="s">
        <v>16</v>
      </c>
      <c r="C78" s="10">
        <v>4</v>
      </c>
      <c r="D78" s="19">
        <v>27.96</v>
      </c>
      <c r="E78" s="11">
        <v>0.42</v>
      </c>
      <c r="F78" s="19">
        <v>15.95</v>
      </c>
      <c r="G78" s="12"/>
      <c r="H78" s="19">
        <f>F78*G78</f>
        <v>0</v>
      </c>
    </row>
    <row r="79" spans="1:8" x14ac:dyDescent="0.25">
      <c r="D79" s="17"/>
      <c r="F79" s="17"/>
      <c r="H79" s="17"/>
    </row>
    <row r="80" spans="1:8" s="6" customFormat="1" x14ac:dyDescent="0.25">
      <c r="A80" s="6" t="s">
        <v>71</v>
      </c>
      <c r="B80" s="7"/>
      <c r="C80" s="7"/>
      <c r="D80" s="18"/>
      <c r="E80" s="7"/>
      <c r="F80" s="18"/>
      <c r="G80" s="7"/>
      <c r="H80" s="18"/>
    </row>
    <row r="81" spans="1:8" x14ac:dyDescent="0.25">
      <c r="A81" s="9" t="s">
        <v>72</v>
      </c>
      <c r="B81" s="10" t="s">
        <v>22</v>
      </c>
      <c r="C81" s="10">
        <v>6</v>
      </c>
      <c r="D81" s="19">
        <v>41.7</v>
      </c>
      <c r="E81" s="11">
        <v>0.52</v>
      </c>
      <c r="F81" s="19">
        <v>19.95</v>
      </c>
      <c r="G81" s="12"/>
      <c r="H81" s="19">
        <f>F81*G81</f>
        <v>0</v>
      </c>
    </row>
    <row r="82" spans="1:8" ht="17.25" x14ac:dyDescent="0.25">
      <c r="A82" s="9" t="s">
        <v>73</v>
      </c>
      <c r="B82" s="10" t="s">
        <v>22</v>
      </c>
      <c r="C82" s="10">
        <v>6</v>
      </c>
      <c r="D82" s="19">
        <v>57</v>
      </c>
      <c r="E82" s="11">
        <v>0.17</v>
      </c>
      <c r="F82" s="19">
        <v>46.95</v>
      </c>
      <c r="G82" s="12"/>
      <c r="H82" s="19">
        <f>F82*G82</f>
        <v>0</v>
      </c>
    </row>
    <row r="83" spans="1:8" x14ac:dyDescent="0.25">
      <c r="A83" s="9" t="s">
        <v>74</v>
      </c>
      <c r="B83" s="10" t="s">
        <v>16</v>
      </c>
      <c r="C83" s="10">
        <v>6</v>
      </c>
      <c r="D83" s="19">
        <v>53.7</v>
      </c>
      <c r="E83" s="11">
        <v>0.6</v>
      </c>
      <c r="F83" s="19">
        <v>20.95</v>
      </c>
      <c r="G83" s="12"/>
      <c r="H83" s="19">
        <f>F83*G83</f>
        <v>0</v>
      </c>
    </row>
    <row r="84" spans="1:8" x14ac:dyDescent="0.25">
      <c r="A84" s="9" t="s">
        <v>75</v>
      </c>
      <c r="B84" s="10" t="s">
        <v>16</v>
      </c>
      <c r="C84" s="10">
        <v>6</v>
      </c>
      <c r="D84" s="19">
        <v>41.7</v>
      </c>
      <c r="E84" s="11">
        <v>0.52</v>
      </c>
      <c r="F84" s="19">
        <v>19.95</v>
      </c>
      <c r="G84" s="12"/>
      <c r="H84" s="19">
        <f>F84*G84</f>
        <v>0</v>
      </c>
    </row>
    <row r="85" spans="1:8" x14ac:dyDescent="0.25">
      <c r="A85" s="9" t="s">
        <v>76</v>
      </c>
      <c r="B85" s="10" t="s">
        <v>16</v>
      </c>
      <c r="C85" s="10">
        <v>8</v>
      </c>
      <c r="D85" s="19">
        <v>63.92</v>
      </c>
      <c r="E85" s="11">
        <v>0.55000000000000004</v>
      </c>
      <c r="F85" s="19">
        <v>28.45</v>
      </c>
      <c r="G85" s="12"/>
      <c r="H85" s="19">
        <f>F85*G85</f>
        <v>0</v>
      </c>
    </row>
    <row r="86" spans="1:8" ht="17.25" x14ac:dyDescent="0.25">
      <c r="A86" s="9" t="s">
        <v>77</v>
      </c>
      <c r="B86" s="10" t="s">
        <v>22</v>
      </c>
      <c r="C86" s="10">
        <v>12</v>
      </c>
      <c r="D86" s="19">
        <v>138</v>
      </c>
      <c r="E86" s="11">
        <v>0.46</v>
      </c>
      <c r="F86" s="19">
        <v>73.95</v>
      </c>
      <c r="G86" s="12"/>
      <c r="H86" s="19">
        <f>F86*G86</f>
        <v>0</v>
      </c>
    </row>
    <row r="87" spans="1:8" x14ac:dyDescent="0.25">
      <c r="A87" s="9" t="s">
        <v>78</v>
      </c>
      <c r="B87" s="10" t="s">
        <v>22</v>
      </c>
      <c r="C87" s="10">
        <v>4</v>
      </c>
      <c r="D87" s="19">
        <v>27.8</v>
      </c>
      <c r="E87" s="11">
        <v>0.33</v>
      </c>
      <c r="F87" s="19">
        <v>18.45</v>
      </c>
      <c r="G87" s="12"/>
      <c r="H87" s="19">
        <f>F87*G87</f>
        <v>0</v>
      </c>
    </row>
    <row r="88" spans="1:8" x14ac:dyDescent="0.25">
      <c r="A88" s="9" t="s">
        <v>79</v>
      </c>
      <c r="B88" s="10" t="s">
        <v>16</v>
      </c>
      <c r="C88" s="10">
        <v>12</v>
      </c>
      <c r="D88" s="19">
        <v>119.88</v>
      </c>
      <c r="E88" s="11">
        <v>0.6</v>
      </c>
      <c r="F88" s="19">
        <v>46.95</v>
      </c>
      <c r="G88" s="12"/>
      <c r="H88" s="19">
        <f>F88*G88</f>
        <v>0</v>
      </c>
    </row>
    <row r="89" spans="1:8" ht="17.25" x14ac:dyDescent="0.25">
      <c r="A89" s="9" t="s">
        <v>80</v>
      </c>
      <c r="B89" s="10" t="s">
        <v>22</v>
      </c>
      <c r="C89" s="10">
        <v>12</v>
      </c>
      <c r="D89" s="19">
        <v>95.88</v>
      </c>
      <c r="E89" s="11">
        <v>0.37</v>
      </c>
      <c r="F89" s="19">
        <v>59.95</v>
      </c>
      <c r="G89" s="12"/>
      <c r="H89" s="19">
        <f>F89*G89</f>
        <v>0</v>
      </c>
    </row>
    <row r="90" spans="1:8" x14ac:dyDescent="0.25">
      <c r="A90" s="9" t="s">
        <v>81</v>
      </c>
      <c r="B90" s="10" t="s">
        <v>16</v>
      </c>
      <c r="C90" s="10">
        <v>6</v>
      </c>
      <c r="D90" s="19">
        <v>71.94</v>
      </c>
      <c r="E90" s="11">
        <v>0.51</v>
      </c>
      <c r="F90" s="19">
        <v>34.950000000000003</v>
      </c>
      <c r="G90" s="12"/>
      <c r="H90" s="19">
        <f>F90*G90</f>
        <v>0</v>
      </c>
    </row>
    <row r="91" spans="1:8" x14ac:dyDescent="0.25">
      <c r="A91" s="9" t="s">
        <v>82</v>
      </c>
      <c r="B91" s="10" t="s">
        <v>22</v>
      </c>
      <c r="C91" s="10">
        <v>4</v>
      </c>
      <c r="D91" s="19">
        <v>27.8</v>
      </c>
      <c r="E91" s="11">
        <v>0.35</v>
      </c>
      <c r="F91" s="19">
        <v>17.95</v>
      </c>
      <c r="G91" s="12"/>
      <c r="H91" s="19">
        <f>F91*G91</f>
        <v>0</v>
      </c>
    </row>
    <row r="92" spans="1:8" x14ac:dyDescent="0.25">
      <c r="A92" s="9" t="s">
        <v>83</v>
      </c>
      <c r="B92" s="10" t="s">
        <v>16</v>
      </c>
      <c r="C92" s="10">
        <v>6</v>
      </c>
      <c r="D92" s="19">
        <v>59.94</v>
      </c>
      <c r="E92" s="11">
        <v>0.68</v>
      </c>
      <c r="F92" s="19">
        <v>18.95</v>
      </c>
      <c r="G92" s="12"/>
      <c r="H92" s="19">
        <f>F92*G92</f>
        <v>0</v>
      </c>
    </row>
    <row r="93" spans="1:8" ht="17.25" x14ac:dyDescent="0.25">
      <c r="A93" s="9" t="s">
        <v>84</v>
      </c>
      <c r="B93" s="10" t="s">
        <v>22</v>
      </c>
      <c r="C93" s="10">
        <v>11</v>
      </c>
      <c r="D93" s="19">
        <v>126</v>
      </c>
      <c r="E93" s="11">
        <v>0.48</v>
      </c>
      <c r="F93" s="19">
        <v>64.95</v>
      </c>
      <c r="G93" s="12"/>
      <c r="H93" s="19">
        <f>F93*G93</f>
        <v>0</v>
      </c>
    </row>
    <row r="94" spans="1:8" x14ac:dyDescent="0.25">
      <c r="A94" s="9" t="s">
        <v>85</v>
      </c>
      <c r="B94" s="10" t="s">
        <v>22</v>
      </c>
      <c r="C94" s="10">
        <v>4</v>
      </c>
      <c r="D94" s="19">
        <v>26</v>
      </c>
      <c r="E94" s="11">
        <v>0.27</v>
      </c>
      <c r="F94" s="19">
        <v>18.95</v>
      </c>
      <c r="G94" s="12"/>
      <c r="H94" s="19">
        <f>F94*G94</f>
        <v>0</v>
      </c>
    </row>
    <row r="95" spans="1:8" x14ac:dyDescent="0.25">
      <c r="A95" s="9" t="s">
        <v>86</v>
      </c>
      <c r="B95" s="10" t="s">
        <v>22</v>
      </c>
      <c r="C95" s="10">
        <v>8</v>
      </c>
      <c r="D95" s="19">
        <v>63.6</v>
      </c>
      <c r="E95" s="11">
        <v>0.56000000000000005</v>
      </c>
      <c r="F95" s="19">
        <v>27.95</v>
      </c>
      <c r="G95" s="12"/>
      <c r="H95" s="19">
        <f>F95*G95</f>
        <v>0</v>
      </c>
    </row>
    <row r="96" spans="1:8" ht="17.25" x14ac:dyDescent="0.25">
      <c r="A96" s="9" t="s">
        <v>87</v>
      </c>
      <c r="B96" s="10" t="s">
        <v>22</v>
      </c>
      <c r="C96" s="10">
        <v>12</v>
      </c>
      <c r="D96" s="19">
        <v>90</v>
      </c>
      <c r="E96" s="11">
        <v>0.33</v>
      </c>
      <c r="F96" s="19">
        <v>59.95</v>
      </c>
      <c r="G96" s="12"/>
      <c r="H96" s="19">
        <f>F96*G96</f>
        <v>0</v>
      </c>
    </row>
    <row r="97" spans="1:8" ht="17.25" x14ac:dyDescent="0.25">
      <c r="A97" s="9" t="s">
        <v>88</v>
      </c>
      <c r="B97" s="10" t="s">
        <v>22</v>
      </c>
      <c r="C97" s="10">
        <v>12</v>
      </c>
      <c r="D97" s="19">
        <v>98.4</v>
      </c>
      <c r="E97" s="11">
        <v>0.37</v>
      </c>
      <c r="F97" s="19">
        <v>61.95</v>
      </c>
      <c r="G97" s="12"/>
      <c r="H97" s="19">
        <f>F97*G97</f>
        <v>0</v>
      </c>
    </row>
    <row r="98" spans="1:8" x14ac:dyDescent="0.25">
      <c r="A98" s="9" t="s">
        <v>89</v>
      </c>
      <c r="B98" s="10" t="s">
        <v>16</v>
      </c>
      <c r="C98" s="10">
        <v>12</v>
      </c>
      <c r="D98" s="19">
        <v>119.88</v>
      </c>
      <c r="E98" s="11">
        <v>0.66</v>
      </c>
      <c r="F98" s="19">
        <v>39.950000000000003</v>
      </c>
      <c r="G98" s="12"/>
      <c r="H98" s="19">
        <f>F98*G98</f>
        <v>0</v>
      </c>
    </row>
    <row r="99" spans="1:8" x14ac:dyDescent="0.25">
      <c r="D99" s="17"/>
      <c r="F99" s="17"/>
      <c r="H99" s="17"/>
    </row>
    <row r="100" spans="1:8" s="6" customFormat="1" x14ac:dyDescent="0.25">
      <c r="A100" s="6" t="s">
        <v>90</v>
      </c>
      <c r="B100" s="7"/>
      <c r="C100" s="7"/>
      <c r="D100" s="18"/>
      <c r="E100" s="7"/>
      <c r="F100" s="18"/>
      <c r="G100" s="7"/>
      <c r="H100" s="18"/>
    </row>
    <row r="101" spans="1:8" x14ac:dyDescent="0.25">
      <c r="A101" s="9" t="s">
        <v>91</v>
      </c>
      <c r="B101" s="10" t="s">
        <v>22</v>
      </c>
      <c r="C101" s="10">
        <v>4</v>
      </c>
      <c r="D101" s="19">
        <v>27.8</v>
      </c>
      <c r="E101" s="11">
        <v>0.39</v>
      </c>
      <c r="F101" s="19">
        <v>16.95</v>
      </c>
      <c r="G101" s="12"/>
      <c r="H101" s="19">
        <f>F101*G101</f>
        <v>0</v>
      </c>
    </row>
    <row r="102" spans="1:8" x14ac:dyDescent="0.25">
      <c r="A102" s="9" t="s">
        <v>92</v>
      </c>
      <c r="B102" s="10" t="s">
        <v>16</v>
      </c>
      <c r="C102" s="10">
        <v>6</v>
      </c>
      <c r="D102" s="19">
        <v>59.99</v>
      </c>
      <c r="E102" s="11">
        <v>0.55000000000000004</v>
      </c>
      <c r="F102" s="19">
        <v>26.95</v>
      </c>
      <c r="G102" s="12"/>
      <c r="H102" s="19">
        <f>F102*G102</f>
        <v>0</v>
      </c>
    </row>
    <row r="103" spans="1:8" x14ac:dyDescent="0.25">
      <c r="A103" s="9" t="s">
        <v>93</v>
      </c>
      <c r="B103" s="10" t="s">
        <v>16</v>
      </c>
      <c r="C103" s="10">
        <v>12</v>
      </c>
      <c r="D103" s="19">
        <v>83.88</v>
      </c>
      <c r="E103" s="11">
        <v>0.64</v>
      </c>
      <c r="F103" s="19">
        <v>29.95</v>
      </c>
      <c r="G103" s="12"/>
      <c r="H103" s="19">
        <f>F103*G103</f>
        <v>0</v>
      </c>
    </row>
    <row r="104" spans="1:8" x14ac:dyDescent="0.25">
      <c r="A104" s="9" t="s">
        <v>94</v>
      </c>
      <c r="B104" s="10" t="s">
        <v>16</v>
      </c>
      <c r="C104" s="10">
        <v>4</v>
      </c>
      <c r="D104" s="19">
        <v>27.96</v>
      </c>
      <c r="E104" s="11">
        <v>0.53</v>
      </c>
      <c r="F104" s="19">
        <v>12.95</v>
      </c>
      <c r="G104" s="12"/>
      <c r="H104" s="19">
        <f>F104*G104</f>
        <v>0</v>
      </c>
    </row>
    <row r="105" spans="1:8" x14ac:dyDescent="0.25">
      <c r="A105" s="9" t="s">
        <v>95</v>
      </c>
      <c r="B105" s="10" t="s">
        <v>16</v>
      </c>
      <c r="C105" s="10">
        <v>6</v>
      </c>
      <c r="D105" s="19">
        <v>59.94</v>
      </c>
      <c r="E105" s="11">
        <v>0.6</v>
      </c>
      <c r="F105" s="19">
        <v>23.95</v>
      </c>
      <c r="G105" s="12"/>
      <c r="H105" s="19">
        <f>F105*G105</f>
        <v>0</v>
      </c>
    </row>
    <row r="106" spans="1:8" x14ac:dyDescent="0.25">
      <c r="A106" s="9" t="s">
        <v>96</v>
      </c>
      <c r="B106" s="10" t="s">
        <v>16</v>
      </c>
      <c r="C106" s="10">
        <v>12</v>
      </c>
      <c r="D106" s="19">
        <v>107.88</v>
      </c>
      <c r="E106" s="11">
        <v>0.76</v>
      </c>
      <c r="F106" s="19">
        <v>24.95</v>
      </c>
      <c r="G106" s="12"/>
      <c r="H106" s="19">
        <f>F106*G106</f>
        <v>0</v>
      </c>
    </row>
    <row r="107" spans="1:8" x14ac:dyDescent="0.25">
      <c r="A107" s="9" t="s">
        <v>97</v>
      </c>
      <c r="B107" s="10" t="s">
        <v>16</v>
      </c>
      <c r="C107" s="10">
        <v>12</v>
      </c>
      <c r="D107" s="19">
        <v>71.88</v>
      </c>
      <c r="E107" s="11">
        <v>0.61</v>
      </c>
      <c r="F107" s="19">
        <v>27.45</v>
      </c>
      <c r="G107" s="12"/>
      <c r="H107" s="19">
        <f>F107*G107</f>
        <v>0</v>
      </c>
    </row>
    <row r="108" spans="1:8" x14ac:dyDescent="0.25">
      <c r="A108" s="9" t="s">
        <v>98</v>
      </c>
      <c r="B108" s="10" t="s">
        <v>22</v>
      </c>
      <c r="C108" s="10">
        <v>6</v>
      </c>
      <c r="D108" s="19">
        <v>41.7</v>
      </c>
      <c r="E108" s="11">
        <v>0.42</v>
      </c>
      <c r="F108" s="19">
        <v>23.95</v>
      </c>
      <c r="G108" s="12"/>
      <c r="H108" s="19">
        <f>F108*G108</f>
        <v>0</v>
      </c>
    </row>
    <row r="109" spans="1:8" x14ac:dyDescent="0.25">
      <c r="D109" s="17"/>
      <c r="F109" s="17"/>
      <c r="H109" s="17"/>
    </row>
    <row r="110" spans="1:8" s="6" customFormat="1" x14ac:dyDescent="0.25">
      <c r="A110" s="6" t="s">
        <v>99</v>
      </c>
      <c r="B110" s="7"/>
      <c r="C110" s="7"/>
      <c r="D110" s="18"/>
      <c r="E110" s="7"/>
      <c r="F110" s="18"/>
      <c r="G110" s="7"/>
      <c r="H110" s="18"/>
    </row>
    <row r="111" spans="1:8" x14ac:dyDescent="0.25">
      <c r="A111" s="9" t="s">
        <v>100</v>
      </c>
      <c r="B111" s="10" t="s">
        <v>16</v>
      </c>
      <c r="C111" s="10">
        <v>10</v>
      </c>
      <c r="D111" s="19">
        <v>59.9</v>
      </c>
      <c r="E111" s="11">
        <v>0.63</v>
      </c>
      <c r="F111" s="19">
        <v>21.95</v>
      </c>
      <c r="G111" s="12"/>
      <c r="H111" s="19">
        <f>F111*G111</f>
        <v>0</v>
      </c>
    </row>
    <row r="112" spans="1:8" x14ac:dyDescent="0.25">
      <c r="A112" s="9" t="s">
        <v>101</v>
      </c>
      <c r="B112" s="10" t="s">
        <v>16</v>
      </c>
      <c r="C112" s="10">
        <v>4</v>
      </c>
      <c r="D112" s="19">
        <v>35.94</v>
      </c>
      <c r="E112" s="11">
        <v>0.52</v>
      </c>
      <c r="F112" s="19">
        <v>16.95</v>
      </c>
      <c r="G112" s="12"/>
      <c r="H112" s="19">
        <f>F112*G112</f>
        <v>0</v>
      </c>
    </row>
    <row r="113" spans="1:8" x14ac:dyDescent="0.25">
      <c r="A113" s="9" t="s">
        <v>102</v>
      </c>
      <c r="B113" s="10" t="s">
        <v>22</v>
      </c>
      <c r="C113" s="10">
        <v>6</v>
      </c>
      <c r="D113" s="19">
        <v>41.94</v>
      </c>
      <c r="E113" s="11">
        <v>0.59</v>
      </c>
      <c r="F113" s="19">
        <v>16.95</v>
      </c>
      <c r="G113" s="12"/>
      <c r="H113" s="19">
        <f>F113*G113</f>
        <v>0</v>
      </c>
    </row>
    <row r="114" spans="1:8" s="6" customFormat="1" x14ac:dyDescent="0.25">
      <c r="A114" s="13" t="s">
        <v>103</v>
      </c>
      <c r="B114" s="14" t="s">
        <v>22</v>
      </c>
      <c r="C114" s="14">
        <v>9</v>
      </c>
      <c r="D114" s="20">
        <v>53.91</v>
      </c>
      <c r="E114" s="15">
        <v>0.68</v>
      </c>
      <c r="F114" s="20">
        <v>16.95</v>
      </c>
      <c r="G114" s="16"/>
      <c r="H114" s="20">
        <f>F114*G114</f>
        <v>0</v>
      </c>
    </row>
    <row r="115" spans="1:8" s="6" customFormat="1" x14ac:dyDescent="0.25">
      <c r="A115" s="13" t="s">
        <v>104</v>
      </c>
      <c r="B115" s="14" t="s">
        <v>22</v>
      </c>
      <c r="C115" s="14">
        <v>9</v>
      </c>
      <c r="D115" s="20">
        <v>62.91</v>
      </c>
      <c r="E115" s="15">
        <v>0.71</v>
      </c>
      <c r="F115" s="20">
        <v>17.95</v>
      </c>
      <c r="G115" s="16"/>
      <c r="H115" s="20">
        <f>F115*G115</f>
        <v>0</v>
      </c>
    </row>
    <row r="116" spans="1:8" s="6" customFormat="1" x14ac:dyDescent="0.25">
      <c r="A116" s="13" t="s">
        <v>105</v>
      </c>
      <c r="B116" s="14" t="s">
        <v>16</v>
      </c>
      <c r="C116" s="14">
        <v>9</v>
      </c>
      <c r="D116" s="20">
        <v>62.91</v>
      </c>
      <c r="E116" s="15">
        <v>0.76</v>
      </c>
      <c r="F116" s="20">
        <v>14.95</v>
      </c>
      <c r="G116" s="16"/>
      <c r="H116" s="20">
        <f>F116*G116</f>
        <v>0</v>
      </c>
    </row>
    <row r="117" spans="1:8" x14ac:dyDescent="0.25">
      <c r="A117" s="9" t="s">
        <v>106</v>
      </c>
      <c r="B117" s="10" t="s">
        <v>16</v>
      </c>
      <c r="C117" s="10">
        <v>8</v>
      </c>
      <c r="D117" s="19">
        <v>55.92</v>
      </c>
      <c r="E117" s="11">
        <v>0.76</v>
      </c>
      <c r="F117" s="19">
        <v>12.95</v>
      </c>
      <c r="G117" s="12"/>
      <c r="H117" s="19">
        <f>F117*G117</f>
        <v>0</v>
      </c>
    </row>
    <row r="118" spans="1:8" x14ac:dyDescent="0.25">
      <c r="A118" s="9" t="s">
        <v>107</v>
      </c>
      <c r="B118" s="10" t="s">
        <v>16</v>
      </c>
      <c r="C118" s="10">
        <v>4</v>
      </c>
      <c r="D118" s="19">
        <v>35.96</v>
      </c>
      <c r="E118" s="11">
        <v>0.57999999999999996</v>
      </c>
      <c r="F118" s="19">
        <v>14.95</v>
      </c>
      <c r="G118" s="12"/>
      <c r="H118" s="19">
        <f>F118*G118</f>
        <v>0</v>
      </c>
    </row>
    <row r="119" spans="1:8" x14ac:dyDescent="0.25">
      <c r="A119" s="9" t="s">
        <v>108</v>
      </c>
      <c r="B119" s="10" t="s">
        <v>22</v>
      </c>
      <c r="C119" s="10">
        <v>5</v>
      </c>
      <c r="D119" s="19">
        <v>34.950000000000003</v>
      </c>
      <c r="E119" s="11">
        <v>0.37</v>
      </c>
      <c r="F119" s="19">
        <v>21.95</v>
      </c>
      <c r="G119" s="12"/>
      <c r="H119" s="19">
        <f>F119*G119</f>
        <v>0</v>
      </c>
    </row>
    <row r="120" spans="1:8" x14ac:dyDescent="0.25">
      <c r="A120" s="9" t="s">
        <v>109</v>
      </c>
      <c r="B120" s="10" t="s">
        <v>16</v>
      </c>
      <c r="C120" s="10">
        <v>11</v>
      </c>
      <c r="D120" s="19">
        <v>87.89</v>
      </c>
      <c r="E120" s="11">
        <v>0.56000000000000005</v>
      </c>
      <c r="F120" s="19">
        <v>37.950000000000003</v>
      </c>
      <c r="G120" s="12"/>
      <c r="H120" s="19">
        <f>F120*G120</f>
        <v>0</v>
      </c>
    </row>
    <row r="121" spans="1:8" x14ac:dyDescent="0.25">
      <c r="D121" s="17"/>
      <c r="F121" s="17"/>
      <c r="H121" s="17"/>
    </row>
    <row r="122" spans="1:8" s="6" customFormat="1" x14ac:dyDescent="0.25">
      <c r="A122" s="6" t="s">
        <v>110</v>
      </c>
      <c r="B122" s="7"/>
      <c r="C122" s="7"/>
      <c r="D122" s="18"/>
      <c r="E122" s="7"/>
      <c r="F122" s="18"/>
      <c r="G122" s="7"/>
      <c r="H122" s="18"/>
    </row>
    <row r="123" spans="1:8" x14ac:dyDescent="0.25">
      <c r="A123" s="9" t="s">
        <v>111</v>
      </c>
      <c r="B123" s="10" t="s">
        <v>16</v>
      </c>
      <c r="C123" s="10">
        <v>10</v>
      </c>
      <c r="D123" s="19">
        <v>59.9</v>
      </c>
      <c r="E123" s="11">
        <v>0.57999999999999996</v>
      </c>
      <c r="F123" s="19">
        <v>24.95</v>
      </c>
      <c r="G123" s="12"/>
      <c r="H123" s="19">
        <f>F123*G123</f>
        <v>0</v>
      </c>
    </row>
    <row r="124" spans="1:8" x14ac:dyDescent="0.25">
      <c r="A124" s="9" t="s">
        <v>112</v>
      </c>
      <c r="B124" s="10" t="s">
        <v>22</v>
      </c>
      <c r="C124" s="10">
        <v>11</v>
      </c>
      <c r="D124" s="19">
        <v>79</v>
      </c>
      <c r="E124" s="11">
        <v>0.15</v>
      </c>
      <c r="F124" s="19">
        <v>66.95</v>
      </c>
      <c r="G124" s="12"/>
      <c r="H124" s="19">
        <f>F124*G124</f>
        <v>0</v>
      </c>
    </row>
    <row r="125" spans="1:8" x14ac:dyDescent="0.25">
      <c r="A125" s="9" t="s">
        <v>113</v>
      </c>
      <c r="B125" s="10" t="s">
        <v>22</v>
      </c>
      <c r="C125" s="10">
        <v>11</v>
      </c>
      <c r="D125" s="19">
        <v>79</v>
      </c>
      <c r="E125" s="11">
        <v>0.17</v>
      </c>
      <c r="F125" s="19">
        <v>64.95</v>
      </c>
      <c r="G125" s="12"/>
      <c r="H125" s="19">
        <f>F125*G125</f>
        <v>0</v>
      </c>
    </row>
    <row r="126" spans="1:8" x14ac:dyDescent="0.25">
      <c r="A126" s="9" t="s">
        <v>114</v>
      </c>
      <c r="B126" s="10" t="s">
        <v>22</v>
      </c>
      <c r="C126" s="10">
        <v>12</v>
      </c>
      <c r="D126" s="19">
        <v>131.88</v>
      </c>
      <c r="E126" s="11">
        <v>0.57999999999999996</v>
      </c>
      <c r="F126" s="19">
        <v>54.95</v>
      </c>
      <c r="G126" s="12"/>
      <c r="H126" s="19">
        <f>F126*G126</f>
        <v>0</v>
      </c>
    </row>
    <row r="127" spans="1:8" x14ac:dyDescent="0.25">
      <c r="A127" s="9" t="s">
        <v>115</v>
      </c>
      <c r="B127" s="10" t="s">
        <v>22</v>
      </c>
      <c r="C127" s="10">
        <v>12</v>
      </c>
      <c r="D127" s="19">
        <v>126</v>
      </c>
      <c r="E127" s="11">
        <v>0.54</v>
      </c>
      <c r="F127" s="19">
        <v>56.95</v>
      </c>
      <c r="G127" s="12"/>
      <c r="H127" s="19">
        <f>F127*G127</f>
        <v>0</v>
      </c>
    </row>
    <row r="128" spans="1:8" x14ac:dyDescent="0.25">
      <c r="A128" s="9" t="s">
        <v>116</v>
      </c>
      <c r="B128" s="10" t="s">
        <v>16</v>
      </c>
      <c r="C128" s="10">
        <v>6</v>
      </c>
      <c r="D128" s="19">
        <v>41.94</v>
      </c>
      <c r="E128" s="11">
        <v>0.16</v>
      </c>
      <c r="F128" s="19">
        <v>34.950000000000003</v>
      </c>
      <c r="G128" s="12"/>
      <c r="H128" s="19">
        <f>F128*G128</f>
        <v>0</v>
      </c>
    </row>
    <row r="129" spans="1:8" x14ac:dyDescent="0.25">
      <c r="A129" s="9" t="s">
        <v>117</v>
      </c>
      <c r="B129" s="10" t="s">
        <v>22</v>
      </c>
      <c r="C129" s="10">
        <v>11</v>
      </c>
      <c r="D129" s="19">
        <v>87.45</v>
      </c>
      <c r="E129" s="11">
        <v>0.61</v>
      </c>
      <c r="F129" s="19">
        <v>33.950000000000003</v>
      </c>
      <c r="G129" s="12"/>
      <c r="H129" s="19">
        <f>F129*G129</f>
        <v>0</v>
      </c>
    </row>
    <row r="130" spans="1:8" x14ac:dyDescent="0.25">
      <c r="A130" s="9" t="s">
        <v>118</v>
      </c>
      <c r="B130" s="10" t="s">
        <v>22</v>
      </c>
      <c r="C130" s="10">
        <v>12</v>
      </c>
      <c r="D130" s="19">
        <v>83.4</v>
      </c>
      <c r="E130" s="11">
        <v>0.53</v>
      </c>
      <c r="F130" s="19">
        <v>38.950000000000003</v>
      </c>
      <c r="G130" s="12"/>
      <c r="H130" s="19">
        <f>F130*G130</f>
        <v>0</v>
      </c>
    </row>
    <row r="131" spans="1:8" x14ac:dyDescent="0.25">
      <c r="A131" s="9" t="s">
        <v>119</v>
      </c>
      <c r="B131" s="10" t="s">
        <v>16</v>
      </c>
      <c r="C131" s="10">
        <v>10</v>
      </c>
      <c r="D131" s="19">
        <v>87.45</v>
      </c>
      <c r="E131" s="11">
        <v>0.41</v>
      </c>
      <c r="F131" s="19">
        <v>50.95</v>
      </c>
      <c r="G131" s="12"/>
      <c r="H131" s="19">
        <f>F131*G131</f>
        <v>0</v>
      </c>
    </row>
    <row r="132" spans="1:8" x14ac:dyDescent="0.25">
      <c r="A132" s="9" t="s">
        <v>120</v>
      </c>
      <c r="B132" s="10" t="s">
        <v>22</v>
      </c>
      <c r="C132" s="10">
        <v>12</v>
      </c>
      <c r="D132" s="19">
        <v>79</v>
      </c>
      <c r="E132" s="11">
        <v>0.16</v>
      </c>
      <c r="F132" s="19">
        <v>65.95</v>
      </c>
      <c r="G132" s="12"/>
      <c r="H132" s="19">
        <f>F132*G132</f>
        <v>0</v>
      </c>
    </row>
    <row r="133" spans="1:8" x14ac:dyDescent="0.25">
      <c r="D133" s="17"/>
      <c r="F133" s="17"/>
      <c r="H133" s="17"/>
    </row>
    <row r="134" spans="1:8" s="6" customFormat="1" x14ac:dyDescent="0.25">
      <c r="A134" s="6" t="s">
        <v>121</v>
      </c>
      <c r="B134" s="7"/>
      <c r="C134" s="7"/>
      <c r="D134" s="18"/>
      <c r="E134" s="7"/>
      <c r="F134" s="18"/>
      <c r="G134" s="7"/>
      <c r="H134" s="18"/>
    </row>
    <row r="135" spans="1:8" x14ac:dyDescent="0.25">
      <c r="A135" s="9" t="s">
        <v>122</v>
      </c>
      <c r="B135" s="10" t="s">
        <v>16</v>
      </c>
      <c r="C135" s="10">
        <v>10</v>
      </c>
      <c r="D135" s="19">
        <v>59.9</v>
      </c>
      <c r="E135" s="11">
        <v>0.57999999999999996</v>
      </c>
      <c r="F135" s="19">
        <v>24.95</v>
      </c>
      <c r="G135" s="12"/>
      <c r="H135" s="19">
        <f>F135*G135</f>
        <v>0</v>
      </c>
    </row>
    <row r="136" spans="1:8" x14ac:dyDescent="0.25">
      <c r="A136" s="9" t="s">
        <v>123</v>
      </c>
      <c r="B136" s="10" t="s">
        <v>22</v>
      </c>
      <c r="C136" s="10">
        <v>6</v>
      </c>
      <c r="D136" s="19">
        <v>29.7</v>
      </c>
      <c r="E136" s="11">
        <v>0.36</v>
      </c>
      <c r="F136" s="19">
        <v>18.95</v>
      </c>
      <c r="G136" s="12"/>
      <c r="H136" s="19">
        <f>F136*G136</f>
        <v>0</v>
      </c>
    </row>
    <row r="137" spans="1:8" x14ac:dyDescent="0.25">
      <c r="A137" s="9" t="s">
        <v>124</v>
      </c>
      <c r="B137" s="10" t="s">
        <v>22</v>
      </c>
      <c r="C137" s="10">
        <v>13</v>
      </c>
      <c r="D137" s="19">
        <v>77.349999999999994</v>
      </c>
      <c r="E137" s="11">
        <v>0.56000000000000005</v>
      </c>
      <c r="F137" s="19">
        <v>33.950000000000003</v>
      </c>
      <c r="G137" s="12"/>
      <c r="H137" s="19">
        <f>F137*G137</f>
        <v>0</v>
      </c>
    </row>
    <row r="138" spans="1:8" x14ac:dyDescent="0.25">
      <c r="A138" s="9" t="s">
        <v>125</v>
      </c>
      <c r="B138" s="10" t="s">
        <v>22</v>
      </c>
      <c r="C138" s="10">
        <v>11</v>
      </c>
      <c r="D138" s="19">
        <v>44.95</v>
      </c>
      <c r="E138" s="11">
        <v>0.22</v>
      </c>
      <c r="F138" s="19">
        <v>34.950000000000003</v>
      </c>
      <c r="G138" s="12"/>
      <c r="H138" s="19">
        <f>F138*G138</f>
        <v>0</v>
      </c>
    </row>
    <row r="139" spans="1:8" x14ac:dyDescent="0.25">
      <c r="A139" s="9" t="s">
        <v>126</v>
      </c>
      <c r="B139" s="10" t="s">
        <v>16</v>
      </c>
      <c r="C139" s="10">
        <v>10</v>
      </c>
      <c r="D139" s="19">
        <v>69.900000000000006</v>
      </c>
      <c r="E139" s="11">
        <v>0.5</v>
      </c>
      <c r="F139" s="19">
        <v>34.950000000000003</v>
      </c>
      <c r="G139" s="12"/>
      <c r="H139" s="19">
        <f>F139*G139</f>
        <v>0</v>
      </c>
    </row>
    <row r="140" spans="1:8" x14ac:dyDescent="0.25">
      <c r="A140" s="9" t="s">
        <v>127</v>
      </c>
      <c r="B140" s="10" t="s">
        <v>16</v>
      </c>
      <c r="C140" s="10">
        <v>6</v>
      </c>
      <c r="D140" s="19">
        <v>29.7</v>
      </c>
      <c r="E140" s="11">
        <v>0.36</v>
      </c>
      <c r="F140" s="19">
        <v>18.95</v>
      </c>
      <c r="G140" s="12"/>
      <c r="H140" s="19">
        <f>F140*G140</f>
        <v>0</v>
      </c>
    </row>
    <row r="141" spans="1:8" x14ac:dyDescent="0.25">
      <c r="A141" s="9" t="s">
        <v>128</v>
      </c>
      <c r="B141" s="10" t="s">
        <v>22</v>
      </c>
      <c r="C141" s="10">
        <v>12</v>
      </c>
      <c r="D141" s="19">
        <v>126</v>
      </c>
      <c r="E141" s="11">
        <v>0.56999999999999995</v>
      </c>
      <c r="F141" s="19">
        <v>52.95</v>
      </c>
      <c r="G141" s="12"/>
      <c r="H141" s="19">
        <f>F141*G141</f>
        <v>0</v>
      </c>
    </row>
    <row r="142" spans="1:8" x14ac:dyDescent="0.25">
      <c r="D142" s="17"/>
      <c r="F142" s="17"/>
      <c r="H142" s="17"/>
    </row>
    <row r="143" spans="1:8" s="6" customFormat="1" x14ac:dyDescent="0.25">
      <c r="A143" s="6" t="s">
        <v>129</v>
      </c>
      <c r="B143" s="7"/>
      <c r="C143" s="7"/>
      <c r="D143" s="18"/>
      <c r="E143" s="7"/>
      <c r="F143" s="18"/>
      <c r="G143" s="7"/>
      <c r="H143" s="18"/>
    </row>
    <row r="144" spans="1:8" x14ac:dyDescent="0.25">
      <c r="A144" s="9" t="s">
        <v>130</v>
      </c>
      <c r="B144" s="10" t="s">
        <v>16</v>
      </c>
      <c r="C144" s="10">
        <v>10</v>
      </c>
      <c r="D144" s="19">
        <v>215.64</v>
      </c>
      <c r="E144" s="11">
        <v>0.53</v>
      </c>
      <c r="F144" s="19">
        <v>99.95</v>
      </c>
      <c r="G144" s="12"/>
      <c r="H144" s="19">
        <f>F144*G144</f>
        <v>0</v>
      </c>
    </row>
    <row r="145" spans="1:8" x14ac:dyDescent="0.25">
      <c r="A145" s="9" t="s">
        <v>131</v>
      </c>
      <c r="B145" s="10" t="s">
        <v>16</v>
      </c>
      <c r="C145" s="10">
        <v>10</v>
      </c>
      <c r="D145" s="19">
        <v>143.76</v>
      </c>
      <c r="E145" s="11">
        <v>0.51</v>
      </c>
      <c r="F145" s="19">
        <v>69.95</v>
      </c>
      <c r="G145" s="12"/>
      <c r="H145" s="19">
        <f>F145*G145</f>
        <v>0</v>
      </c>
    </row>
    <row r="146" spans="1:8" x14ac:dyDescent="0.25">
      <c r="A146" s="9" t="s">
        <v>132</v>
      </c>
      <c r="B146" s="10" t="s">
        <v>22</v>
      </c>
      <c r="C146" s="10">
        <v>22</v>
      </c>
      <c r="D146" s="19">
        <v>219.78</v>
      </c>
      <c r="E146" s="11">
        <v>0.62</v>
      </c>
      <c r="F146" s="19">
        <v>81.95</v>
      </c>
      <c r="G146" s="12"/>
      <c r="H146" s="19">
        <f>F146*G146</f>
        <v>0</v>
      </c>
    </row>
    <row r="147" spans="1:8" x14ac:dyDescent="0.25">
      <c r="A147" s="9" t="s">
        <v>133</v>
      </c>
      <c r="B147" s="10" t="s">
        <v>16</v>
      </c>
      <c r="C147" s="10">
        <v>12</v>
      </c>
      <c r="D147" s="19">
        <v>143.63999999999999</v>
      </c>
      <c r="E147" s="11">
        <v>0.7</v>
      </c>
      <c r="F147" s="19">
        <v>42.95</v>
      </c>
      <c r="G147" s="12"/>
      <c r="H147" s="19">
        <f>F147*G147</f>
        <v>0</v>
      </c>
    </row>
    <row r="148" spans="1:8" x14ac:dyDescent="0.25">
      <c r="A148" s="9" t="s">
        <v>134</v>
      </c>
      <c r="B148" s="10" t="s">
        <v>16</v>
      </c>
      <c r="C148" s="10">
        <v>10</v>
      </c>
      <c r="D148" s="19">
        <v>78.5</v>
      </c>
      <c r="E148" s="11">
        <v>0.36</v>
      </c>
      <c r="F148" s="19">
        <v>49.95</v>
      </c>
      <c r="G148" s="12"/>
      <c r="H148" s="19">
        <f>F148*G148</f>
        <v>0</v>
      </c>
    </row>
    <row r="149" spans="1:8" x14ac:dyDescent="0.25">
      <c r="A149" s="9" t="s">
        <v>135</v>
      </c>
      <c r="B149" s="10" t="s">
        <v>16</v>
      </c>
      <c r="C149" s="10">
        <v>6</v>
      </c>
      <c r="D149" s="19">
        <v>47.94</v>
      </c>
      <c r="E149" s="11">
        <v>0.4</v>
      </c>
      <c r="F149" s="19">
        <v>28.45</v>
      </c>
      <c r="G149" s="12"/>
      <c r="H149" s="19">
        <f>F149*G149</f>
        <v>0</v>
      </c>
    </row>
    <row r="150" spans="1:8" x14ac:dyDescent="0.25">
      <c r="A150" s="9" t="s">
        <v>136</v>
      </c>
      <c r="B150" s="10" t="s">
        <v>22</v>
      </c>
      <c r="C150" s="10">
        <v>11</v>
      </c>
      <c r="D150" s="19">
        <v>120.89</v>
      </c>
      <c r="E150" s="11">
        <v>0.52</v>
      </c>
      <c r="F150" s="19">
        <v>57.95</v>
      </c>
      <c r="G150" s="12"/>
      <c r="H150" s="19">
        <f>F150*G150</f>
        <v>0</v>
      </c>
    </row>
    <row r="151" spans="1:8" x14ac:dyDescent="0.25">
      <c r="A151" s="9" t="s">
        <v>137</v>
      </c>
      <c r="B151" s="10" t="s">
        <v>22</v>
      </c>
      <c r="C151" s="10">
        <v>12</v>
      </c>
      <c r="D151" s="19">
        <v>49.95</v>
      </c>
      <c r="E151" s="11">
        <v>0.22</v>
      </c>
      <c r="F151" s="19">
        <v>38.950000000000003</v>
      </c>
      <c r="G151" s="12"/>
      <c r="H151" s="19">
        <f>F151*G151</f>
        <v>0</v>
      </c>
    </row>
    <row r="152" spans="1:8" x14ac:dyDescent="0.25">
      <c r="A152" s="9" t="s">
        <v>138</v>
      </c>
      <c r="B152" s="10" t="s">
        <v>22</v>
      </c>
      <c r="C152" s="10">
        <v>12</v>
      </c>
      <c r="D152" s="19">
        <v>64.95</v>
      </c>
      <c r="E152" s="11">
        <v>0.12</v>
      </c>
      <c r="F152" s="19">
        <v>56.95</v>
      </c>
      <c r="G152" s="12"/>
      <c r="H152" s="19">
        <f>F152*G152</f>
        <v>0</v>
      </c>
    </row>
    <row r="153" spans="1:8" x14ac:dyDescent="0.25">
      <c r="A153" s="9" t="s">
        <v>139</v>
      </c>
      <c r="B153" s="10" t="s">
        <v>22</v>
      </c>
      <c r="C153" s="10">
        <v>16</v>
      </c>
      <c r="D153" s="19">
        <v>95.2</v>
      </c>
      <c r="E153" s="11">
        <v>0.55000000000000004</v>
      </c>
      <c r="F153" s="19">
        <v>41.95</v>
      </c>
      <c r="G153" s="12"/>
      <c r="H153" s="19">
        <f>F153*G153</f>
        <v>0</v>
      </c>
    </row>
    <row r="154" spans="1:8" x14ac:dyDescent="0.25">
      <c r="A154" s="9" t="s">
        <v>140</v>
      </c>
      <c r="B154" s="10" t="s">
        <v>22</v>
      </c>
      <c r="C154" s="10">
        <v>11</v>
      </c>
      <c r="D154" s="19">
        <v>74</v>
      </c>
      <c r="E154" s="11">
        <v>0.14000000000000001</v>
      </c>
      <c r="F154" s="19">
        <v>62.95</v>
      </c>
      <c r="G154" s="12"/>
      <c r="H154" s="19">
        <f>F154*G154</f>
        <v>0</v>
      </c>
    </row>
    <row r="155" spans="1:8" x14ac:dyDescent="0.25">
      <c r="A155" s="9" t="s">
        <v>141</v>
      </c>
      <c r="B155" s="10" t="s">
        <v>22</v>
      </c>
      <c r="C155" s="10">
        <v>12</v>
      </c>
      <c r="D155" s="19">
        <v>79</v>
      </c>
      <c r="E155" s="11">
        <v>0.16</v>
      </c>
      <c r="F155" s="19">
        <v>65.95</v>
      </c>
      <c r="G155" s="12"/>
      <c r="H155" s="19">
        <f>F155*G155</f>
        <v>0</v>
      </c>
    </row>
    <row r="156" spans="1:8" x14ac:dyDescent="0.25">
      <c r="D156" s="17"/>
      <c r="F156" s="17"/>
      <c r="H156" s="17"/>
    </row>
    <row r="157" spans="1:8" s="6" customFormat="1" x14ac:dyDescent="0.25">
      <c r="A157" s="6" t="s">
        <v>142</v>
      </c>
      <c r="B157" s="7"/>
      <c r="C157" s="7"/>
      <c r="D157" s="18"/>
      <c r="E157" s="7"/>
      <c r="F157" s="18"/>
      <c r="G157" s="7"/>
      <c r="H157" s="18"/>
    </row>
    <row r="158" spans="1:8" x14ac:dyDescent="0.25">
      <c r="A158" s="9" t="s">
        <v>143</v>
      </c>
      <c r="B158" s="10" t="s">
        <v>16</v>
      </c>
      <c r="C158" s="10">
        <v>10</v>
      </c>
      <c r="D158" s="19">
        <v>95.76</v>
      </c>
      <c r="E158" s="11">
        <v>0.56000000000000005</v>
      </c>
      <c r="F158" s="19">
        <v>41.95</v>
      </c>
      <c r="G158" s="12"/>
      <c r="H158" s="19">
        <f>F158*G158</f>
        <v>0</v>
      </c>
    </row>
    <row r="159" spans="1:8" x14ac:dyDescent="0.25">
      <c r="A159" s="9" t="s">
        <v>144</v>
      </c>
      <c r="B159" s="10" t="s">
        <v>16</v>
      </c>
      <c r="C159" s="10">
        <v>12</v>
      </c>
      <c r="D159" s="19">
        <v>143.63999999999999</v>
      </c>
      <c r="E159" s="11">
        <v>0.7</v>
      </c>
      <c r="F159" s="19">
        <v>42.95</v>
      </c>
      <c r="G159" s="12"/>
      <c r="H159" s="19">
        <f>F159*G159</f>
        <v>0</v>
      </c>
    </row>
    <row r="160" spans="1:8" x14ac:dyDescent="0.25">
      <c r="A160" s="9" t="s">
        <v>145</v>
      </c>
      <c r="B160" s="10" t="s">
        <v>22</v>
      </c>
      <c r="C160" s="10">
        <v>11</v>
      </c>
      <c r="D160" s="19">
        <v>65.45</v>
      </c>
      <c r="E160" s="11">
        <v>0.48</v>
      </c>
      <c r="F160" s="19">
        <v>33.950000000000003</v>
      </c>
      <c r="G160" s="12"/>
      <c r="H160" s="19">
        <f>F160*G160</f>
        <v>0</v>
      </c>
    </row>
    <row r="161" spans="1:8" x14ac:dyDescent="0.25">
      <c r="A161" s="9" t="s">
        <v>146</v>
      </c>
      <c r="B161" s="10" t="s">
        <v>22</v>
      </c>
      <c r="C161" s="10">
        <v>11</v>
      </c>
      <c r="D161" s="19">
        <v>112.2</v>
      </c>
      <c r="E161" s="11">
        <v>0.41</v>
      </c>
      <c r="F161" s="19">
        <v>65.95</v>
      </c>
      <c r="G161" s="12"/>
      <c r="H161" s="19">
        <f>F161*G161</f>
        <v>0</v>
      </c>
    </row>
    <row r="162" spans="1:8" x14ac:dyDescent="0.25">
      <c r="A162" s="9" t="s">
        <v>147</v>
      </c>
      <c r="B162" s="10" t="s">
        <v>16</v>
      </c>
      <c r="C162" s="10">
        <v>10</v>
      </c>
      <c r="D162" s="19">
        <v>210</v>
      </c>
      <c r="E162" s="11">
        <v>0.59</v>
      </c>
      <c r="F162" s="19">
        <v>84.95</v>
      </c>
      <c r="G162" s="12"/>
      <c r="H162" s="19">
        <f>F162*G162</f>
        <v>0</v>
      </c>
    </row>
    <row r="163" spans="1:8" x14ac:dyDescent="0.25">
      <c r="A163" s="9" t="s">
        <v>148</v>
      </c>
      <c r="B163" s="10" t="s">
        <v>16</v>
      </c>
      <c r="C163" s="10">
        <v>5</v>
      </c>
      <c r="D163" s="19">
        <v>105</v>
      </c>
      <c r="E163" s="11">
        <v>0.56999999999999995</v>
      </c>
      <c r="F163" s="19">
        <v>44.95</v>
      </c>
      <c r="G163" s="12"/>
      <c r="H163" s="19">
        <f>F163*G163</f>
        <v>0</v>
      </c>
    </row>
    <row r="164" spans="1:8" x14ac:dyDescent="0.25">
      <c r="A164" s="9" t="s">
        <v>149</v>
      </c>
      <c r="B164" s="10" t="s">
        <v>22</v>
      </c>
      <c r="C164" s="10">
        <v>11</v>
      </c>
      <c r="D164" s="19">
        <v>120.89</v>
      </c>
      <c r="E164" s="11">
        <v>0.52</v>
      </c>
      <c r="F164" s="19">
        <v>57.95</v>
      </c>
      <c r="G164" s="12"/>
      <c r="H164" s="19">
        <f>F164*G164</f>
        <v>0</v>
      </c>
    </row>
    <row r="165" spans="1:8" x14ac:dyDescent="0.25">
      <c r="A165" s="9" t="s">
        <v>150</v>
      </c>
      <c r="B165" s="10" t="s">
        <v>22</v>
      </c>
      <c r="C165" s="10">
        <v>22</v>
      </c>
      <c r="D165" s="19">
        <v>219.78</v>
      </c>
      <c r="E165" s="11">
        <v>0.62</v>
      </c>
      <c r="F165" s="19">
        <v>81.95</v>
      </c>
      <c r="G165" s="12"/>
      <c r="H165" s="19">
        <f>F165*G165</f>
        <v>0</v>
      </c>
    </row>
    <row r="166" spans="1:8" x14ac:dyDescent="0.25">
      <c r="A166" s="9" t="s">
        <v>151</v>
      </c>
      <c r="B166" s="10" t="s">
        <v>16</v>
      </c>
      <c r="C166" s="10">
        <v>10</v>
      </c>
      <c r="D166" s="19">
        <v>52.5</v>
      </c>
      <c r="E166" s="11">
        <v>0.52</v>
      </c>
      <c r="F166" s="19">
        <v>24.95</v>
      </c>
      <c r="G166" s="12"/>
      <c r="H166" s="19">
        <f>F166*G166</f>
        <v>0</v>
      </c>
    </row>
    <row r="167" spans="1:8" ht="17.25" x14ac:dyDescent="0.25">
      <c r="A167" s="9" t="s">
        <v>152</v>
      </c>
      <c r="B167" s="10" t="s">
        <v>22</v>
      </c>
      <c r="C167" s="10">
        <v>12</v>
      </c>
      <c r="D167" s="19">
        <v>95.88</v>
      </c>
      <c r="E167" s="11">
        <v>0.35</v>
      </c>
      <c r="F167" s="19">
        <v>61.95</v>
      </c>
      <c r="G167" s="12"/>
      <c r="H167" s="19">
        <f>F167*G167</f>
        <v>0</v>
      </c>
    </row>
    <row r="168" spans="1:8" x14ac:dyDescent="0.25">
      <c r="D168" s="17"/>
      <c r="F168" s="17"/>
      <c r="H168" s="17"/>
    </row>
    <row r="169" spans="1:8" s="6" customFormat="1" x14ac:dyDescent="0.25">
      <c r="A169" s="21" t="s">
        <v>153</v>
      </c>
      <c r="B169" s="8"/>
      <c r="C169" s="8"/>
      <c r="D169" s="8"/>
      <c r="E169" s="8"/>
      <c r="F169" s="8"/>
      <c r="G169" s="8"/>
      <c r="H169" s="22">
        <f>SUM(H17:H167)</f>
        <v>0</v>
      </c>
    </row>
    <row r="170" spans="1:8" s="6" customFormat="1" x14ac:dyDescent="0.25">
      <c r="A170" s="21" t="s">
        <v>154</v>
      </c>
      <c r="B170" s="8"/>
      <c r="C170" s="8"/>
      <c r="D170" s="8"/>
      <c r="E170" s="8"/>
      <c r="F170" s="8"/>
      <c r="G170" s="8"/>
      <c r="H170" s="22">
        <v>27.5</v>
      </c>
    </row>
    <row r="171" spans="1:8" s="6" customFormat="1" x14ac:dyDescent="0.25">
      <c r="A171" s="21" t="s">
        <v>155</v>
      </c>
      <c r="B171" s="8"/>
      <c r="C171" s="8"/>
      <c r="D171" s="8"/>
      <c r="E171" s="8"/>
      <c r="F171" s="8"/>
      <c r="G171" s="8"/>
      <c r="H171" s="22">
        <f>H169+H170</f>
        <v>27.5</v>
      </c>
    </row>
    <row r="172" spans="1:8" s="6" customFormat="1" x14ac:dyDescent="0.25">
      <c r="A172" s="21" t="s">
        <v>156</v>
      </c>
      <c r="B172" s="8"/>
      <c r="C172" s="8"/>
      <c r="D172" s="8"/>
      <c r="E172" s="8"/>
      <c r="F172" s="23">
        <v>0</v>
      </c>
      <c r="G172" s="24"/>
      <c r="H172" s="22">
        <f>ROUND(H171*F172,2)</f>
        <v>0</v>
      </c>
    </row>
    <row r="173" spans="1:8" s="6" customFormat="1" x14ac:dyDescent="0.25">
      <c r="A173" s="21" t="s">
        <v>157</v>
      </c>
      <c r="B173" s="8"/>
      <c r="C173" s="8"/>
      <c r="D173" s="8"/>
      <c r="E173" s="8"/>
      <c r="F173" s="23">
        <v>0</v>
      </c>
      <c r="G173" s="24"/>
      <c r="H173" s="22">
        <f>ROUND(H171*F173,2)</f>
        <v>0</v>
      </c>
    </row>
    <row r="174" spans="1:8" s="6" customFormat="1" x14ac:dyDescent="0.25">
      <c r="A174" s="25" t="s">
        <v>158</v>
      </c>
      <c r="B174" s="26"/>
      <c r="C174" s="26"/>
      <c r="D174" s="26"/>
      <c r="E174" s="26"/>
      <c r="F174" s="26"/>
      <c r="G174" s="26"/>
      <c r="H174" s="20">
        <f>H171+H172+H173</f>
        <v>27.5</v>
      </c>
    </row>
    <row r="175" spans="1:8" x14ac:dyDescent="0.25">
      <c r="A175" s="27" t="s">
        <v>159</v>
      </c>
    </row>
    <row r="176" spans="1:8" x14ac:dyDescent="0.25">
      <c r="A176" s="28" t="s">
        <v>160</v>
      </c>
      <c r="B176" s="29"/>
      <c r="C176" s="29"/>
      <c r="D176" s="29"/>
      <c r="E176" s="29"/>
      <c r="F176" s="29"/>
      <c r="G176" s="29"/>
      <c r="H176" s="29"/>
    </row>
    <row r="177" spans="1:8" x14ac:dyDescent="0.25">
      <c r="A177" s="29"/>
      <c r="B177" s="29"/>
      <c r="C177" s="29"/>
      <c r="D177" s="29"/>
      <c r="E177" s="29"/>
      <c r="F177" s="29"/>
      <c r="G177" s="29"/>
      <c r="H177" s="29"/>
    </row>
    <row r="178" spans="1:8" x14ac:dyDescent="0.25">
      <c r="A178" s="6" t="s">
        <v>161</v>
      </c>
    </row>
    <row r="179" spans="1:8" x14ac:dyDescent="0.25">
      <c r="A179" s="30"/>
      <c r="B179" s="31"/>
      <c r="C179" s="31"/>
      <c r="D179" s="31"/>
      <c r="E179" s="31"/>
      <c r="F179" s="31"/>
      <c r="G179" s="31"/>
      <c r="H179" s="32"/>
    </row>
    <row r="180" spans="1:8" x14ac:dyDescent="0.25">
      <c r="A180" s="33"/>
      <c r="B180" s="34"/>
      <c r="C180" s="34"/>
      <c r="D180" s="34"/>
      <c r="E180" s="34"/>
      <c r="F180" s="34"/>
      <c r="G180" s="34"/>
      <c r="H180" s="35"/>
    </row>
    <row r="181" spans="1:8" x14ac:dyDescent="0.25">
      <c r="A181" s="36"/>
      <c r="B181" s="37"/>
      <c r="C181" s="37"/>
      <c r="D181" s="37"/>
      <c r="E181" s="37"/>
      <c r="F181" s="37"/>
      <c r="G181" s="37"/>
      <c r="H181" s="38"/>
    </row>
  </sheetData>
  <sheetProtection algorithmName="SHA-512" hashValue="OiNU0hI/l+LW7Y6V0pVh85pOcZSLn7spG3BjNiI1dj0MCvbHpq8+h++wkMjUlTZK2iYhIrnPPrXBqhq1BqI8xw==" saltValue="IATwgd6fIR1m2T1affbmYQ==" spinCount="100000" sheet="1" objects="1" scenarios="1" sort="0" autoFilter="0"/>
  <mergeCells count="3">
    <mergeCell ref="A1:H1"/>
    <mergeCell ref="A176:H177"/>
    <mergeCell ref="A179:H181"/>
  </mergeCells>
  <pageMargins left="0.196850393700787" right="0.196850393700787" top="0.39370078740157499" bottom="0.966141732283465" header="0.39370078740157499" footer="0.196850393700787"/>
  <pageSetup scale="99" fitToHeight="0" orientation="portrait" verticalDpi="0" r:id="rId1"/>
  <headerFooter>
    <oddFooter>&amp;L&amp;"Verdana"&amp;BPage &amp;P de &amp;N&amp;C&amp;"Verdana"&amp;BCorporation Presse Commerce
Téléphone:  1-800-391-3707
Fax:  514-333-1939
abonnement@pressecommerce.com&amp;R&amp;"Verdana"&amp;B&amp;D
no. 275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123</vt:i4>
      </vt:variant>
    </vt:vector>
  </HeadingPairs>
  <TitlesOfParts>
    <vt:vector size="124" baseType="lpstr">
      <vt:lpstr>Feuil1</vt:lpstr>
      <vt:lpstr>Feuil1!Impression_des_titres</vt:lpstr>
      <vt:lpstr>LP_378</vt:lpstr>
      <vt:lpstr>MAG_1_0</vt:lpstr>
      <vt:lpstr>MAG_12_0</vt:lpstr>
      <vt:lpstr>MAG_124_0</vt:lpstr>
      <vt:lpstr>MAG_125_0</vt:lpstr>
      <vt:lpstr>MAG_126_0</vt:lpstr>
      <vt:lpstr>MAG_13_0</vt:lpstr>
      <vt:lpstr>MAG_135_0</vt:lpstr>
      <vt:lpstr>MAG_14_0</vt:lpstr>
      <vt:lpstr>MAG_146_0</vt:lpstr>
      <vt:lpstr>MAG_152_0</vt:lpstr>
      <vt:lpstr>MAG_16_0</vt:lpstr>
      <vt:lpstr>MAG_160_0</vt:lpstr>
      <vt:lpstr>MAG_161_0</vt:lpstr>
      <vt:lpstr>MAG_162_0</vt:lpstr>
      <vt:lpstr>MAG_175_0</vt:lpstr>
      <vt:lpstr>MAG_181_0</vt:lpstr>
      <vt:lpstr>MAG_216_0</vt:lpstr>
      <vt:lpstr>MAG_22_0</vt:lpstr>
      <vt:lpstr>MAG_220_0</vt:lpstr>
      <vt:lpstr>MAG_222_0</vt:lpstr>
      <vt:lpstr>MAG_223_0</vt:lpstr>
      <vt:lpstr>MAG_227_0</vt:lpstr>
      <vt:lpstr>MAG_231_0</vt:lpstr>
      <vt:lpstr>MAG_238_0</vt:lpstr>
      <vt:lpstr>MAG_239_0</vt:lpstr>
      <vt:lpstr>MAG_241_0</vt:lpstr>
      <vt:lpstr>MAG_25_0</vt:lpstr>
      <vt:lpstr>MAG_254_0</vt:lpstr>
      <vt:lpstr>MAG_258_0</vt:lpstr>
      <vt:lpstr>MAG_259_0</vt:lpstr>
      <vt:lpstr>MAG_260_0</vt:lpstr>
      <vt:lpstr>MAG_261_0</vt:lpstr>
      <vt:lpstr>MAG_262_0</vt:lpstr>
      <vt:lpstr>MAG_263_0</vt:lpstr>
      <vt:lpstr>MAG_264_0</vt:lpstr>
      <vt:lpstr>MAG_269_0</vt:lpstr>
      <vt:lpstr>MAG_271_0</vt:lpstr>
      <vt:lpstr>MAG_28_0</vt:lpstr>
      <vt:lpstr>MAG_283_0</vt:lpstr>
      <vt:lpstr>MAG_286_0</vt:lpstr>
      <vt:lpstr>MAG_303_0</vt:lpstr>
      <vt:lpstr>MAG_304_0</vt:lpstr>
      <vt:lpstr>MAG_307_0</vt:lpstr>
      <vt:lpstr>MAG_34_0</vt:lpstr>
      <vt:lpstr>MAG_340_0</vt:lpstr>
      <vt:lpstr>MAG_346_0</vt:lpstr>
      <vt:lpstr>MAG_36_0</vt:lpstr>
      <vt:lpstr>MAG_367_0</vt:lpstr>
      <vt:lpstr>MAG_368_0</vt:lpstr>
      <vt:lpstr>MAG_380_0</vt:lpstr>
      <vt:lpstr>MAG_381_0</vt:lpstr>
      <vt:lpstr>MAG_382_0</vt:lpstr>
      <vt:lpstr>MAG_389_0</vt:lpstr>
      <vt:lpstr>MAG_391_0</vt:lpstr>
      <vt:lpstr>MAG_392_0</vt:lpstr>
      <vt:lpstr>MAG_393_0</vt:lpstr>
      <vt:lpstr>MAG_394_0</vt:lpstr>
      <vt:lpstr>MAG_395_0</vt:lpstr>
      <vt:lpstr>MAG_396_0</vt:lpstr>
      <vt:lpstr>MAG_397_0</vt:lpstr>
      <vt:lpstr>MAG_398_0</vt:lpstr>
      <vt:lpstr>MAG_400_0</vt:lpstr>
      <vt:lpstr>MAG_403_0</vt:lpstr>
      <vt:lpstr>MAG_41_0</vt:lpstr>
      <vt:lpstr>MAG_42_0</vt:lpstr>
      <vt:lpstr>MAG_422_0</vt:lpstr>
      <vt:lpstr>MAG_43_0</vt:lpstr>
      <vt:lpstr>MAG_44_0</vt:lpstr>
      <vt:lpstr>MAG_445_0</vt:lpstr>
      <vt:lpstr>MAG_449_0</vt:lpstr>
      <vt:lpstr>MAG_45_0</vt:lpstr>
      <vt:lpstr>MAG_450_0</vt:lpstr>
      <vt:lpstr>MAG_451_0</vt:lpstr>
      <vt:lpstr>MAG_457_0</vt:lpstr>
      <vt:lpstr>MAG_458_0</vt:lpstr>
      <vt:lpstr>MAG_47_0</vt:lpstr>
      <vt:lpstr>MAG_472_0</vt:lpstr>
      <vt:lpstr>MAG_476_0</vt:lpstr>
      <vt:lpstr>MAG_5_0</vt:lpstr>
      <vt:lpstr>MAG_506_0</vt:lpstr>
      <vt:lpstr>MAG_510_0</vt:lpstr>
      <vt:lpstr>MAG_53_0</vt:lpstr>
      <vt:lpstr>MAG_531_0</vt:lpstr>
      <vt:lpstr>MAG_535_0</vt:lpstr>
      <vt:lpstr>MAG_54_0</vt:lpstr>
      <vt:lpstr>MAG_544_0</vt:lpstr>
      <vt:lpstr>MAG_550_0</vt:lpstr>
      <vt:lpstr>MAG_556_0</vt:lpstr>
      <vt:lpstr>MAG_558_0</vt:lpstr>
      <vt:lpstr>MAG_559_0</vt:lpstr>
      <vt:lpstr>MAG_56_0</vt:lpstr>
      <vt:lpstr>MAG_562_0</vt:lpstr>
      <vt:lpstr>MAG_575_0</vt:lpstr>
      <vt:lpstr>MAG_58_0</vt:lpstr>
      <vt:lpstr>MAG_580_0</vt:lpstr>
      <vt:lpstr>MAG_587_0</vt:lpstr>
      <vt:lpstr>MAG_59_0</vt:lpstr>
      <vt:lpstr>MAG_601_0</vt:lpstr>
      <vt:lpstr>MAG_607_0</vt:lpstr>
      <vt:lpstr>MAG_608_0</vt:lpstr>
      <vt:lpstr>MAG_609_0</vt:lpstr>
      <vt:lpstr>MAG_610_0</vt:lpstr>
      <vt:lpstr>MAG_613_0</vt:lpstr>
      <vt:lpstr>MAG_616_0</vt:lpstr>
      <vt:lpstr>MAG_632_0</vt:lpstr>
      <vt:lpstr>MAG_633_0</vt:lpstr>
      <vt:lpstr>MAG_637_0</vt:lpstr>
      <vt:lpstr>MAG_64_0</vt:lpstr>
      <vt:lpstr>MAG_648_0</vt:lpstr>
      <vt:lpstr>MAG_649_0</vt:lpstr>
      <vt:lpstr>MAG_650_0</vt:lpstr>
      <vt:lpstr>MAG_658_0</vt:lpstr>
      <vt:lpstr>MAG_66_0</vt:lpstr>
      <vt:lpstr>MAG_660_0</vt:lpstr>
      <vt:lpstr>MAG_7_0</vt:lpstr>
      <vt:lpstr>MAG_72_0</vt:lpstr>
      <vt:lpstr>MAG_73_0</vt:lpstr>
      <vt:lpstr>MAG_76_0</vt:lpstr>
      <vt:lpstr>MAG_8_0</vt:lpstr>
      <vt:lpstr>MAG_81_0</vt:lpstr>
      <vt:lpstr>MAG_9_0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Costa</dc:creator>
  <cp:lastModifiedBy>Sergio Costa</cp:lastModifiedBy>
  <dcterms:created xsi:type="dcterms:W3CDTF">2024-06-19T15:21:18Z</dcterms:created>
  <dcterms:modified xsi:type="dcterms:W3CDTF">2024-06-19T15:21:28Z</dcterms:modified>
</cp:coreProperties>
</file>